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668\AC\Temp\"/>
    </mc:Choice>
  </mc:AlternateContent>
  <xr:revisionPtr revIDLastSave="0" documentId="8_{03303A6E-8D2F-EF4A-AAA2-D6A85B14DB4F}" xr6:coauthVersionLast="31" xr6:coauthVersionMax="31" xr10:uidLastSave="{00000000-0000-0000-0000-000000000000}"/>
  <bookViews>
    <workbookView xWindow="0" yWindow="0" windowWidth="19920" windowHeight="8475" xr2:uid="{00000000-000D-0000-FFFF-FFFF00000000}"/>
  </bookViews>
  <sheets>
    <sheet name="PPKn1" sheetId="1" r:id="rId1"/>
    <sheet name="Bhs. Ind 1" sheetId="12" r:id="rId2"/>
    <sheet name="Mate1" sheetId="13" r:id="rId3"/>
    <sheet name="IPA1" sheetId="14" r:id="rId4"/>
    <sheet name="IPS1" sheetId="15" r:id="rId5"/>
    <sheet name="SBK1" sheetId="16" r:id="rId6"/>
    <sheet name="CONTOH RENTANG NILAI" sheetId="11" r:id="rId7"/>
  </sheets>
  <definedNames>
    <definedName name="_xlnm.Print_Area" localSheetId="0">PPKn1!$A$1:$K$34</definedName>
  </definedNames>
  <calcPr calcId="179016"/>
</workbook>
</file>

<file path=xl/calcChain.xml><?xml version="1.0" encoding="utf-8"?>
<calcChain xmlns="http://schemas.openxmlformats.org/spreadsheetml/2006/main">
  <c r="D4" i="16" l="1"/>
  <c r="D7" i="16"/>
  <c r="D6" i="16"/>
  <c r="B6" i="15"/>
  <c r="B4" i="15"/>
  <c r="B6" i="14"/>
  <c r="B4" i="14"/>
  <c r="B7" i="13"/>
  <c r="B4" i="13"/>
  <c r="B7" i="12"/>
  <c r="B6" i="12"/>
  <c r="B4" i="12"/>
  <c r="G15" i="12"/>
  <c r="G16" i="12"/>
  <c r="G17" i="12"/>
  <c r="G19" i="12"/>
  <c r="G20" i="12"/>
  <c r="G21" i="12"/>
  <c r="G22" i="12"/>
  <c r="G24" i="12"/>
  <c r="G25" i="12"/>
  <c r="G27" i="12"/>
  <c r="G28" i="12"/>
  <c r="G29" i="12"/>
  <c r="G30" i="12"/>
  <c r="G31" i="12"/>
  <c r="G34" i="12"/>
  <c r="G35" i="12"/>
  <c r="G37" i="12"/>
  <c r="G38" i="12"/>
  <c r="G39" i="12"/>
  <c r="G40" i="12"/>
  <c r="G42" i="12"/>
  <c r="G43" i="12"/>
  <c r="G45" i="12"/>
  <c r="G46" i="12"/>
  <c r="G47" i="12"/>
  <c r="C48" i="12"/>
  <c r="A51" i="12"/>
  <c r="D51" i="12"/>
  <c r="A52" i="12"/>
  <c r="D52" i="12"/>
  <c r="A57" i="12"/>
  <c r="D57" i="12"/>
  <c r="A58" i="12"/>
  <c r="D58" i="12"/>
  <c r="G16" i="14"/>
  <c r="G17" i="14"/>
  <c r="G18" i="14"/>
  <c r="G19" i="14"/>
  <c r="G20" i="14"/>
  <c r="G22" i="14"/>
  <c r="G23" i="14"/>
  <c r="G24" i="14"/>
  <c r="G33" i="14"/>
  <c r="G34" i="14"/>
  <c r="G36" i="14"/>
  <c r="G37" i="14"/>
  <c r="G38" i="14"/>
  <c r="G39" i="14"/>
  <c r="C40" i="14"/>
  <c r="A42" i="14"/>
  <c r="C42" i="14"/>
  <c r="A43" i="14"/>
  <c r="C43" i="14"/>
  <c r="A48" i="14"/>
  <c r="C48" i="14"/>
  <c r="A49" i="14"/>
  <c r="C49" i="14"/>
  <c r="G14" i="15"/>
  <c r="G15" i="15"/>
  <c r="G16" i="15"/>
  <c r="G17" i="15"/>
  <c r="G19" i="15"/>
  <c r="G20" i="15"/>
  <c r="G21" i="15"/>
  <c r="G22" i="15"/>
  <c r="C23" i="15"/>
  <c r="A26" i="15"/>
  <c r="C26" i="15"/>
  <c r="A27" i="15"/>
  <c r="C27" i="15"/>
  <c r="A32" i="15"/>
  <c r="C32" i="15"/>
  <c r="A33" i="15"/>
  <c r="C33" i="15"/>
  <c r="G14" i="13"/>
  <c r="G15" i="13"/>
  <c r="G16" i="13"/>
  <c r="G17" i="13"/>
  <c r="G19" i="13"/>
  <c r="G20" i="13"/>
  <c r="G21" i="13"/>
  <c r="G22" i="13"/>
  <c r="G23" i="13"/>
  <c r="G24" i="13"/>
  <c r="G29" i="13"/>
  <c r="G30" i="13"/>
  <c r="G31" i="13"/>
  <c r="G32" i="13"/>
  <c r="G33" i="13"/>
  <c r="G34" i="13"/>
  <c r="G36" i="13"/>
  <c r="G37" i="13"/>
  <c r="G38" i="13"/>
  <c r="G39" i="13"/>
  <c r="G40" i="13"/>
  <c r="C41" i="13"/>
  <c r="A44" i="13"/>
  <c r="D44" i="13"/>
  <c r="A45" i="13"/>
  <c r="D45" i="13"/>
  <c r="A50" i="13"/>
  <c r="D50" i="13"/>
  <c r="A51" i="13"/>
  <c r="D51" i="13"/>
  <c r="J13" i="1"/>
  <c r="J14" i="1"/>
  <c r="J15" i="1"/>
  <c r="J16" i="1"/>
  <c r="J17" i="1"/>
  <c r="J20" i="1"/>
  <c r="J21" i="1"/>
  <c r="J22" i="1"/>
  <c r="J23" i="1"/>
  <c r="J24" i="1"/>
  <c r="F25" i="1"/>
  <c r="I15" i="16"/>
  <c r="I16" i="16"/>
  <c r="I17" i="16"/>
  <c r="I18" i="16"/>
  <c r="I20" i="16"/>
  <c r="I21" i="16"/>
  <c r="I22" i="16"/>
  <c r="I23" i="16"/>
  <c r="I24" i="16"/>
  <c r="I25" i="16"/>
  <c r="I26" i="16"/>
  <c r="I27" i="16"/>
  <c r="I33" i="16"/>
  <c r="I34" i="16"/>
  <c r="I35" i="16"/>
  <c r="I36" i="16"/>
  <c r="I37" i="16"/>
  <c r="I40" i="16"/>
  <c r="I41" i="16"/>
  <c r="I42" i="16"/>
  <c r="I43" i="16"/>
  <c r="I45" i="16"/>
  <c r="I46" i="16"/>
  <c r="I47" i="16"/>
  <c r="I48" i="16"/>
  <c r="I49" i="16"/>
  <c r="I50" i="16"/>
  <c r="I51" i="16"/>
  <c r="I53" i="16"/>
  <c r="I54" i="16"/>
  <c r="I56" i="16"/>
  <c r="I57" i="16"/>
  <c r="I58" i="16"/>
  <c r="I59" i="16"/>
  <c r="I60" i="16"/>
  <c r="E61" i="16"/>
  <c r="B64" i="16"/>
  <c r="E64" i="16"/>
  <c r="B65" i="16"/>
  <c r="E65" i="16"/>
  <c r="B70" i="16"/>
  <c r="E70" i="16"/>
  <c r="B71" i="16"/>
  <c r="E71" i="16"/>
</calcChain>
</file>

<file path=xl/sharedStrings.xml><?xml version="1.0" encoding="utf-8"?>
<sst xmlns="http://schemas.openxmlformats.org/spreadsheetml/2006/main" count="439" uniqueCount="259">
  <si>
    <t>KRITERIA KETUNTASAN MINIMAL</t>
  </si>
  <si>
    <t>( KKM )</t>
  </si>
  <si>
    <t>Nama Sekolah</t>
  </si>
  <si>
    <t>:</t>
  </si>
  <si>
    <t xml:space="preserve">Mata Pelajaran </t>
  </si>
  <si>
    <t xml:space="preserve">Tahun Pelajaran </t>
  </si>
  <si>
    <t>Kelas</t>
  </si>
  <si>
    <t>: I</t>
  </si>
  <si>
    <t>Standar Kompetensi</t>
  </si>
  <si>
    <t>Kompetensi Dasar</t>
  </si>
  <si>
    <t>KOMPLEK SITAS</t>
  </si>
  <si>
    <t>SUMBER DAYA PENDUKUNG</t>
  </si>
  <si>
    <t>Intake (Potensi Siswa)</t>
  </si>
  <si>
    <t>KETUN-TASAN KD (%)</t>
  </si>
  <si>
    <t>Pendidik</t>
  </si>
  <si>
    <t>Sarana &amp; Prasarana</t>
  </si>
  <si>
    <t>40 -100</t>
  </si>
  <si>
    <t>Kelas I, Semester 1</t>
  </si>
  <si>
    <t>1.</t>
  </si>
  <si>
    <t>Menerapkan hidup rukun dalam perbedaan</t>
  </si>
  <si>
    <t>Menjelaskan perbedaan jenis  kelamin, agama, dan suku bangsa</t>
  </si>
  <si>
    <t>Memberikan contoh hidup rukun melalui kegiatan di rumah dan di sekolah</t>
  </si>
  <si>
    <t>Menerapkan hidup rukun di  rumah dan di sekolah</t>
  </si>
  <si>
    <t>2.</t>
  </si>
  <si>
    <t>Membiasakan tertib di rumah dan di sekolah</t>
  </si>
  <si>
    <t>Menjelaskan pentingnya tata tertib di rumah dan di sekolah</t>
  </si>
  <si>
    <t>Melaksanakan tata tertib di  rumah dan di sekolah</t>
  </si>
  <si>
    <t>Kelas I, Semester 2</t>
  </si>
  <si>
    <t>Stándar  Kompetensi</t>
  </si>
  <si>
    <t>3.</t>
  </si>
  <si>
    <t>Menerapkan hak anak di rumah dan di sekolah</t>
  </si>
  <si>
    <t>Menjelaskan hak anak untuk bermain, belajar dengan gembira dan didengar pendapatnya</t>
  </si>
  <si>
    <t>Melaksanakan hak anak di rumah dan di sekolah</t>
  </si>
  <si>
    <t>4.</t>
  </si>
  <si>
    <t>Menerapkan kewajiban anak di rumah dan di sekolah</t>
  </si>
  <si>
    <t>Mengikuti tata tertib di rumah dan di sekolah</t>
  </si>
  <si>
    <t>Melaksanakan aturan yang berlaku di masyarakat</t>
  </si>
  <si>
    <t xml:space="preserve">JUMLAH KD         </t>
  </si>
  <si>
    <t>=</t>
  </si>
  <si>
    <t>KKM                       =</t>
  </si>
  <si>
    <t>Mengetahui</t>
  </si>
  <si>
    <t>Kepala Sekolah,</t>
  </si>
  <si>
    <t>Guru Kelas,</t>
  </si>
  <si>
    <t>………………………….</t>
  </si>
  <si>
    <t>NIP. ………………………</t>
  </si>
  <si>
    <t>: Bahasa Indonesia</t>
  </si>
  <si>
    <t>40 – 100</t>
  </si>
  <si>
    <t>Mendengarkan</t>
  </si>
  <si>
    <t>1.      Memahami bunyi bahasa, perintah, dan  dongeng yang dilisankan</t>
  </si>
  <si>
    <t xml:space="preserve">1.1 Membedakan berbagai bunyi bahasa  </t>
  </si>
  <si>
    <t>1.2 Melaksanakan sesuatu sesuai dengan perintah atau petunjuk sederhana</t>
  </si>
  <si>
    <t>1.3 Menyebutkan  tokoh-tokoh dalam cerita</t>
  </si>
  <si>
    <t>Berbicara</t>
  </si>
  <si>
    <t xml:space="preserve">2.      Mengungkapkan pikiran, perasaan,  dan informasi, secara lisan dengan perkenalan dan tegur sapa, pengenalan benda dan fungsi anggota tubuh,  dan deklamasi   </t>
  </si>
  <si>
    <t>2.1 Memperkenalkan diri sendiri dengan kalimat sederhana dan bahasa yang santun</t>
  </si>
  <si>
    <t>2.2 Menyapa orang lain  dengan menggunakan kalimat  sapaan yang tepat dan bahasa yang santun</t>
  </si>
  <si>
    <t>2.3 Mendeskipsikan benda-benda di sekitar dan  fungsi anggota tubuh dengan kalimat sederhana</t>
  </si>
  <si>
    <t>2.4 Mendeklamasikan puisi anak dengan lafal dan intonasi yang sesuai</t>
  </si>
  <si>
    <t>Membaca</t>
  </si>
  <si>
    <t xml:space="preserve">3.      Memahami teks pendek dengan membaca nyaring  </t>
  </si>
  <si>
    <t>3.1 Membaca nyaring suku kata dan kata dengan lafal yang tepat</t>
  </si>
  <si>
    <t>3.2 Membaca nyaring kalimat  sederhana dengan lafal dan intonasi yang tepat</t>
  </si>
  <si>
    <t>Menulis</t>
  </si>
  <si>
    <t xml:space="preserve">4.      Menulis permulaan dengan menjiplak, menebalkan, mencontoh, melengkapi, dan menyalin  </t>
  </si>
  <si>
    <t>4.1 Menjiplak berbagai bentuk gambar, lingkaran, dan bentuk huruf</t>
  </si>
  <si>
    <t xml:space="preserve">4.2 Menebalkan  berbagai bentuk gambar, lingkaran, dan bentuk huruf </t>
  </si>
  <si>
    <t xml:space="preserve">4.3 Mencontoh huruf, kata, atau kalimat sederhana  dari buku atau papan tulis dengan benar </t>
  </si>
  <si>
    <t>4.4 Melengkapi kalimat yang belum selesai berdasarkan gambar</t>
  </si>
  <si>
    <t>4.5  Menyalin puisi anak sederhana dengan huruf lepas</t>
  </si>
  <si>
    <t>Kelas I, Semester  2</t>
  </si>
  <si>
    <t xml:space="preserve">5.      Memahami wacana lisan tentang deskripsi benda-benda di sekitar dan dongeng  </t>
  </si>
  <si>
    <t xml:space="preserve">5.1 Mengulang deskripsi tentang benda-benda di sekitar </t>
  </si>
  <si>
    <t xml:space="preserve">5.2 Menyebutkan  isi dongeng </t>
  </si>
  <si>
    <t xml:space="preserve">6.      Mengungkapkan pikiran, perasaan, dan informasi secara lisan dengan gambar, percakapan sederhana, dan dongeng  </t>
  </si>
  <si>
    <t>6.1 Menjelaskan isi gambar tunggal atau gambar seri  sederhana dengan bahasa yang mudah dimengerti</t>
  </si>
  <si>
    <t>6.2 Melakukan percakapan  sederhana dengan menggunakan kalimat dan kosakata yang sudah dikuasai</t>
  </si>
  <si>
    <t>6.3 Menyampaikan rasa suka atau tidak suka  tentang suatu hal atau kegiatan dengan alasan sederhana</t>
  </si>
  <si>
    <t>6.4 Memerankan  tokoh  dongeng atau cerita rakyat  yang disukai dengan ekspresi yang sesuai</t>
  </si>
  <si>
    <t xml:space="preserve">7.      Memahami teks pendek dengan membaca  lancar dan membaca puisi anak </t>
  </si>
  <si>
    <t>7.1 Membaca  lancar beberapa kalimat sederhana yang terdiri atas 3-5 kata dengan intonasi yang tepat</t>
  </si>
  <si>
    <t>7.2 Membaca  puisi anak yang terdiri  atas 2-4 baris dengan lafal dan intonasi yang tepat</t>
  </si>
  <si>
    <t xml:space="preserve">8.      Menulis permulaan dengan huruf  tegak bersambung melalui kegiatan dikte  dan  menyalin   </t>
  </si>
  <si>
    <t>8.1 Menulis kalimat sederhana yang didiktekan guru dengan huruf  tegak bersambung</t>
  </si>
  <si>
    <t>8.2 Menyalin puisi anak dengan huruf tegak bersambung</t>
  </si>
  <si>
    <t>JUMLAH KD              =</t>
  </si>
  <si>
    <t>: Matematika</t>
  </si>
  <si>
    <t>: I (Satu)</t>
  </si>
  <si>
    <t>KOMPLEKSITAS</t>
  </si>
  <si>
    <t>Bilangan</t>
  </si>
  <si>
    <t>1. Melakukan penjumlahan dan pengurangan bilangan sampai 20</t>
  </si>
  <si>
    <t>1.1   Membilang banyak benda</t>
  </si>
  <si>
    <t>1.2   Mengurutkan banyak benda</t>
  </si>
  <si>
    <t>1.3   Melakukan penjumlahan dan pengurangan bilangan sampai 20</t>
  </si>
  <si>
    <t>1.4   Menyelesaikan masalah yang berkaitan dengan penjumlahan dan pengurangan sampai 20</t>
  </si>
  <si>
    <t>Geometri dan Pengukuran</t>
  </si>
  <si>
    <t>2.   Menggunakan pengukuran waktu dan panjang</t>
  </si>
  <si>
    <t>2.1   Menentukan waktu (pagi, siang, malam),   hari, dan jam (secara bulat)</t>
  </si>
  <si>
    <t xml:space="preserve"> </t>
  </si>
  <si>
    <t>2.2   Menentukan lama suatu kejadian berlangsung</t>
  </si>
  <si>
    <t>2.3   Mengenal panjang suatu benda melalui kalimat sehari-hari (pendek, panjang) dan membandingkannya</t>
  </si>
  <si>
    <t>2.4   Menyelesaikan masalah yang berkaitan dengan waktu dan panjang</t>
  </si>
  <si>
    <t>3.   Mengenal beberapa bangun ruang</t>
  </si>
  <si>
    <t>3.1   Mengelompokkan berbagai bangun ruang sederhana (balok, prisma, tabung, bola, dan kerucut)</t>
  </si>
  <si>
    <t>3.2   Menentukan urutan benda-benda ruang yang sejenis menurut besarnya</t>
  </si>
  <si>
    <t>Kelas I,  Semester 2</t>
  </si>
  <si>
    <t>4. Melakukan penjumlahan dan pengurangan bilangan sampai dua angka dalam pemecahan masalah</t>
  </si>
  <si>
    <t>4.1   Membilang banyak benda</t>
  </si>
  <si>
    <t>4.2   Mengurutkan banyak benda</t>
  </si>
  <si>
    <t>4.3   Menentukan nilai tempat puluhan dan satuan</t>
  </si>
  <si>
    <t>4.4   Melakukan penjumlahan dan pengurangan bilangan dua angka</t>
  </si>
  <si>
    <t>4.5   Menggunakan sifat operasi pertukaran dan pengelompokan</t>
  </si>
  <si>
    <t>4.6   Menyelesaikan masalah yang melibatkan penjumlahan dan pengurangan bilangan dua angka</t>
  </si>
  <si>
    <t>5.   Menggunakan pengukuran berat</t>
  </si>
  <si>
    <r>
      <t>5.1</t>
    </r>
    <r>
      <rPr>
        <sz val="7"/>
        <rFont val="Times New Roman"/>
      </rPr>
      <t xml:space="preserve">  </t>
    </r>
    <r>
      <rPr>
        <sz val="12"/>
        <rFont val="Times New Roman"/>
      </rPr>
      <t xml:space="preserve">  Membandingkan berat benda (ringan, berat)</t>
    </r>
  </si>
  <si>
    <t>5.2   Menyelesaikan masalah yang berkaitan dengan berat benda</t>
  </si>
  <si>
    <t>6.   Mengenal bangun datar sederhana</t>
  </si>
  <si>
    <t>6.1   Mengenal segitiga, segi empat, dan lingkaran</t>
  </si>
  <si>
    <t>6.2   Mengelompokkan bangun datar menurut bentuknya</t>
  </si>
  <si>
    <t>JUMLAH KD         =</t>
  </si>
  <si>
    <t>KKM                                     =</t>
  </si>
  <si>
    <t>: IPA</t>
  </si>
  <si>
    <t>Kelas I,  Semester   1</t>
  </si>
  <si>
    <t>Makhluk Hidup dan Proses Kehidupan</t>
  </si>
  <si>
    <t>1.  Mengenal anggota tubuh dan kegunaannya, serta cara perawatannya</t>
  </si>
  <si>
    <t>1.2 Mengidentifikasi  kebutuhan tubuh agar tumbuh sehat dan kuat (makanan, air, pakaian, udara, lingkungan sehat)</t>
  </si>
  <si>
    <t>1.3  Membiasakan hidup sehat</t>
  </si>
  <si>
    <t>2.  Mengenal cara memelihara lingkungan agar tetap sehat</t>
  </si>
  <si>
    <t>2.1  Mengenal cara menjaga lingkungan agar tetap sehat</t>
  </si>
  <si>
    <t>2.2  Membedakan lingkungan sehat dengan lingkungan tidak sehat</t>
  </si>
  <si>
    <t>2.2  Menceritakan perlunya  merawat tanaman, hewan peliharaan dan lingkungan sekitar</t>
  </si>
  <si>
    <t>Benda dan Sifatnya</t>
  </si>
  <si>
    <t>3.   Mengenal berbagai sifat benda dan kegunaannya melalui   pengamatan perubahan bentuk benda</t>
  </si>
  <si>
    <t>3.1  Mengidentifikasi benda yang ada di lingkungan sekitar berdasarkan cirinya melalui pengamatan</t>
  </si>
  <si>
    <t>3.2  Mengenal benda yang dapat diubah bentuknya</t>
  </si>
  <si>
    <t>3.3  Mengidentifikasi  kegunaan benda di lingkungan sekitar</t>
  </si>
  <si>
    <t>Kelas  I,  Semester  2</t>
  </si>
  <si>
    <t>Energi dan Perubahannya</t>
  </si>
  <si>
    <t>4.  Mengenal berbagai bentuk energi dan manfaatnya dalam kehidupan sehari-hari</t>
  </si>
  <si>
    <t>4.1  Membedakan gerak benda yang mudah bergerak dengan yang  sulit bergerak melalui percobaan</t>
  </si>
  <si>
    <t>4.2  Mengidentifikasi penyebab benda bergerak (batere, per/pegas,  dorongan tangan, dan magnet)</t>
  </si>
  <si>
    <t>Bumi dan Alam Semesta</t>
  </si>
  <si>
    <t>5.   Mengenal berbagai benda langit  dan peristiwa alam  (cuaca dan musim)  serta pengaruhnya terhadap kegiatan manusia.</t>
  </si>
  <si>
    <t>5.1  Mengenal berbagai benda langit melalui pengamatan</t>
  </si>
  <si>
    <t>5.2  Mengenal keadaan cuaca di sekitar kita</t>
  </si>
  <si>
    <t>5.3  Membedakan  pengaruh musim kemarau dengan musim hujan terhadap kegiatan manusia</t>
  </si>
  <si>
    <t>: IPS</t>
  </si>
  <si>
    <t>Kelas 1,  Semester  1</t>
  </si>
  <si>
    <t>1.  Memahami identitas diri  dan keluarga, serta sikap saling menghormati dalam kemajemukan keluarga</t>
  </si>
  <si>
    <t>1.1   Mengidentifikasi identitas diri, keluarga, dan kerabat</t>
  </si>
  <si>
    <t>1.2  Menceriterakan  pengalaman diri</t>
  </si>
  <si>
    <t>1.3  Menceriterakan kasih sayang antar anggota keluarga</t>
  </si>
  <si>
    <t>1.4  Menunjukkan sikap hidup rukun dalam kemajemukan keluarga</t>
  </si>
  <si>
    <t>Kelas 1,  Semester  2</t>
  </si>
  <si>
    <t xml:space="preserve"> 2.  Mendeskripsikan lingkungan rumah </t>
  </si>
  <si>
    <t>2.1      Menceritakan kembali peristiwa penting yang dialami sendiri di lingkungan keluarga</t>
  </si>
  <si>
    <t>2.2     Mendeskripsikan letak rumah</t>
  </si>
  <si>
    <t>2.3     Menjelaskan lingkungan rumah sehat dan perilaku dalam menjaga kebersihan rumah</t>
  </si>
  <si>
    <t>Seni Rupa</t>
  </si>
  <si>
    <t>Mengapresiasi karya seni rupa</t>
  </si>
  <si>
    <t>1.1</t>
  </si>
  <si>
    <t>Mengidentifikasi unsur rupa pada benda di alam sekitar</t>
  </si>
  <si>
    <t>1.2</t>
  </si>
  <si>
    <t>Menunjukkan sikap apresiatif terhadap unsur rupa pada  benda  di alam sekitar</t>
  </si>
  <si>
    <t>Mengekspresikan diri melalui karya  seni rupa</t>
  </si>
  <si>
    <t>2.1</t>
  </si>
  <si>
    <t>Mengekspresikan diri melalui gambar ekspresif</t>
  </si>
  <si>
    <t>2.2</t>
  </si>
  <si>
    <t>Mengekspresikan diri melalui teknik menggunting/menyobek</t>
  </si>
  <si>
    <t>Seni Musik</t>
  </si>
  <si>
    <t>Mengapresiasi karya seni musik</t>
  </si>
  <si>
    <t>3.1</t>
  </si>
  <si>
    <t>Mengidentifikasi unsur/elemen musik dari berbagai sumber bunyi yang dihasilkan tubuh manusia</t>
  </si>
  <si>
    <t>3.2</t>
  </si>
  <si>
    <t>Mengelompokkan bunyi berdasarkan sumber bunyi yang dihasilkan tubuh manusia</t>
  </si>
  <si>
    <t>3.3</t>
  </si>
  <si>
    <t>Menunjukkan sikap apresiatif terhadap sumber bunyi yang dihasilkan tubuh manusia</t>
  </si>
  <si>
    <t>Mengekspresikan diri melalui karya seni musik</t>
  </si>
  <si>
    <t>4.1</t>
  </si>
  <si>
    <t>Menampilkan permainan pola irama sederhana</t>
  </si>
  <si>
    <t>4.2</t>
  </si>
  <si>
    <t>Mengekspresikan diri melalui vokal</t>
  </si>
  <si>
    <t>4.3</t>
  </si>
  <si>
    <t>Mengekspresikan diri melalui alat musik atau sumber bunyi yang dihasilkan tubuh manusia</t>
  </si>
  <si>
    <t>4.4</t>
  </si>
  <si>
    <t>Melafalkan lagu anak-anak</t>
  </si>
  <si>
    <t>4.5</t>
  </si>
  <si>
    <t>Menyanyikan lagu anak-anak secara individual, kelompok maupun klasikal</t>
  </si>
  <si>
    <t>Seni Tari</t>
  </si>
  <si>
    <t>5.</t>
  </si>
  <si>
    <t>Mengapresiasi karya seni tari</t>
  </si>
  <si>
    <t>5.1</t>
  </si>
  <si>
    <t>Mengidentifikasi  fungsi tubuh dalam melaksanakan gerak di tempat</t>
  </si>
  <si>
    <t>5.2</t>
  </si>
  <si>
    <t>Menampilkan gerak tari menurut tingkatan tinggi rendah</t>
  </si>
  <si>
    <t>5.3</t>
  </si>
  <si>
    <t>Menunjukkan sikap apresiatif terhadap gerak tari menurut tingkatan tinggi rendah</t>
  </si>
  <si>
    <t>6.</t>
  </si>
  <si>
    <t>Mengekspresikan diri melalui karya seni tari</t>
  </si>
  <si>
    <t>6.1</t>
  </si>
  <si>
    <t>Menanggapi rangsangan bunyi dengan gerakan spontan</t>
  </si>
  <si>
    <t>6.2</t>
  </si>
  <si>
    <t>Menampilkan unsur gerak tari di depan penonton</t>
  </si>
  <si>
    <t>7.</t>
  </si>
  <si>
    <t>7.1</t>
  </si>
  <si>
    <t>7.2</t>
  </si>
  <si>
    <t>Menyatakan sikap apresiatif terhadap unsur rupa pada  benda di alam sekitar</t>
  </si>
  <si>
    <t>8.</t>
  </si>
  <si>
    <t>8.1</t>
  </si>
  <si>
    <t>Mengekspresikan diri melalui karya seni gambar ekspresif</t>
  </si>
  <si>
    <t>8.2</t>
  </si>
  <si>
    <t>Mengekspresikan diri melalui karya seni rupa dua dimensi dengan teknik menempel</t>
  </si>
  <si>
    <t>9.</t>
  </si>
  <si>
    <t>9.1</t>
  </si>
  <si>
    <t>Mengidentifikasi unsur/elemen musik dari berbagai sumber bunyi yang dihasilkan alam</t>
  </si>
  <si>
    <t>9.2</t>
  </si>
  <si>
    <t>Mengelompokkan bunyi berdasarkan sumber bunyi yang dihasilkan  alam</t>
  </si>
  <si>
    <t>9.3</t>
  </si>
  <si>
    <t>Mengidentifikasi irama dan melodi sederhana</t>
  </si>
  <si>
    <t>10.</t>
  </si>
  <si>
    <t>10.1</t>
  </si>
  <si>
    <t>Menampilkan permainan pola irama dan melodi sederhana</t>
  </si>
  <si>
    <t>10.2</t>
  </si>
  <si>
    <t>Memeragakan  dinamik sederhana</t>
  </si>
  <si>
    <t>10.3</t>
  </si>
  <si>
    <t>Mengekspresikan diri melalui vocal, alat musik atau sumber bunyi sederhana</t>
  </si>
  <si>
    <t>10.4</t>
  </si>
  <si>
    <t>Menyanyikan lagu anak-anak dan lagu wajib</t>
  </si>
  <si>
    <t>11.</t>
  </si>
  <si>
    <t>11.1</t>
  </si>
  <si>
    <t>Mengidentifikasi  fungsi tubuh dalam melaksanakan gerak berpindah tempat</t>
  </si>
  <si>
    <t>11.2</t>
  </si>
  <si>
    <t>11.3</t>
  </si>
  <si>
    <t>12.</t>
  </si>
  <si>
    <t>Mengekspresikan diri melalui karya seni tari.</t>
  </si>
  <si>
    <t>12.1</t>
  </si>
  <si>
    <t>Menanggapi dengan gerakan spontan rangsangan bunyi</t>
  </si>
  <si>
    <t>12.2</t>
  </si>
  <si>
    <t>Merangkaikan gerak tari sesuai  iringan bunyi</t>
  </si>
  <si>
    <t>12.3</t>
  </si>
  <si>
    <t>Mengekspresikan diri melalui gerakan sendiri</t>
  </si>
  <si>
    <t>JUMLAH</t>
  </si>
  <si>
    <t>CONTOH Rentang nilai pada setiap kriteria:</t>
  </si>
  <si>
    <t>Kompleksitas</t>
  </si>
  <si>
    <t xml:space="preserve">- Tinggi </t>
  </si>
  <si>
    <t>Rentang Nilai</t>
  </si>
  <si>
    <t>-</t>
  </si>
  <si>
    <t xml:space="preserve">- Sedang </t>
  </si>
  <si>
    <t xml:space="preserve">- Rendah </t>
  </si>
  <si>
    <t>Daya dukung</t>
  </si>
  <si>
    <t xml:space="preserve">3. </t>
  </si>
  <si>
    <t>Intake</t>
  </si>
  <si>
    <t xml:space="preserve">Pendidikan Kewarganegaraan </t>
  </si>
  <si>
    <t>I</t>
  </si>
  <si>
    <t>Seni Budaya dan Ketrampilan</t>
  </si>
  <si>
    <t>SD Negeri....................</t>
  </si>
  <si>
    <t>2016/2017</t>
  </si>
  <si>
    <t>...........................</t>
  </si>
  <si>
    <t>NIP. ..........................</t>
  </si>
  <si>
    <t>Batang, 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</si>
</sst>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 x14ac:knownFonts="1">
    <font>
      <sz val="10"/>
      <name val="Arial"/>
    </font>
    <font>
      <sz val="12"/>
      <name val="Times New Roman"/>
    </font>
    <font>
      <sz val="11"/>
      <color indexed="8"/>
      <name val="Calibri"/>
    </font>
    <font>
      <sz val="11"/>
      <color indexed="15"/>
      <name val="Calibri"/>
    </font>
    <font>
      <b/>
      <sz val="11"/>
      <color indexed="52"/>
      <name val="Calibri"/>
    </font>
    <font>
      <sz val="11"/>
      <color indexed="62"/>
      <name val="Calibri"/>
    </font>
    <font>
      <b/>
      <sz val="11"/>
      <color indexed="8"/>
      <name val="Calibri"/>
    </font>
    <font>
      <b/>
      <sz val="11"/>
      <color indexed="62"/>
      <name val="Calibri"/>
    </font>
    <font>
      <b/>
      <sz val="15"/>
      <color indexed="62"/>
      <name val="Calibri"/>
    </font>
    <font>
      <b/>
      <sz val="11"/>
      <color indexed="63"/>
      <name val="Calibri"/>
    </font>
    <font>
      <b/>
      <sz val="13"/>
      <color indexed="62"/>
      <name val="Calibri"/>
    </font>
    <font>
      <b/>
      <sz val="18"/>
      <color indexed="62"/>
      <name val="Cambria"/>
    </font>
    <font>
      <sz val="11"/>
      <color indexed="10"/>
      <name val="Calibri"/>
    </font>
    <font>
      <sz val="11"/>
      <color indexed="20"/>
      <name val="Calibri"/>
    </font>
    <font>
      <b/>
      <sz val="11"/>
      <color indexed="15"/>
      <name val="Calibri"/>
    </font>
    <font>
      <sz val="11"/>
      <color indexed="17"/>
      <name val="Calibri"/>
    </font>
    <font>
      <sz val="11"/>
      <color indexed="60"/>
      <name val="Calibri"/>
    </font>
    <font>
      <i/>
      <sz val="11"/>
      <color indexed="23"/>
      <name val="Calibri"/>
    </font>
    <font>
      <sz val="11"/>
      <color indexed="52"/>
      <name val="Calibri"/>
    </font>
    <font>
      <sz val="14"/>
      <name val="Arial"/>
    </font>
    <font>
      <sz val="18"/>
      <color indexed="8"/>
      <name val="Trebuchet MS"/>
    </font>
    <font>
      <sz val="14"/>
      <color indexed="8"/>
      <name val="Trebuchet MS"/>
    </font>
    <font>
      <sz val="16"/>
      <name val="Trebuchet MS"/>
    </font>
    <font>
      <sz val="16"/>
      <name val="Arial"/>
    </font>
    <font>
      <sz val="11"/>
      <name val="Times New Roman"/>
    </font>
    <font>
      <sz val="12"/>
      <name val="Times New Roman"/>
    </font>
    <font>
      <sz val="10"/>
      <name val="Times New Roman"/>
    </font>
    <font>
      <b/>
      <sz val="12"/>
      <name val="Times New Roman"/>
    </font>
    <font>
      <b/>
      <sz val="8"/>
      <name val="Times New Roman"/>
    </font>
    <font>
      <sz val="8"/>
      <name val="Times New Roman"/>
    </font>
    <font>
      <b/>
      <sz val="11"/>
      <name val="Times New Roman"/>
    </font>
    <font>
      <b/>
      <sz val="16"/>
      <name val="Times New Roman"/>
    </font>
    <font>
      <sz val="12"/>
      <color indexed="8"/>
      <name val="Times New Roman"/>
    </font>
    <font>
      <b/>
      <sz val="14"/>
      <name val="Times New Roman"/>
    </font>
    <font>
      <sz val="14"/>
      <name val="Times New Roman"/>
    </font>
    <font>
      <b/>
      <sz val="12"/>
      <color indexed="8"/>
      <name val="Times New Roman"/>
    </font>
    <font>
      <b/>
      <u/>
      <sz val="12"/>
      <name val="Times New Roman"/>
    </font>
    <font>
      <i/>
      <sz val="12"/>
      <name val="Times New Roman"/>
    </font>
    <font>
      <sz val="11"/>
      <color indexed="9"/>
      <name val="Times New Roman"/>
    </font>
    <font>
      <b/>
      <sz val="10"/>
      <name val="Times New Roman"/>
    </font>
    <font>
      <b/>
      <sz val="9"/>
      <name val="Times New Roman"/>
    </font>
    <font>
      <b/>
      <sz val="20"/>
      <name val="Times New Roman"/>
    </font>
    <font>
      <sz val="7"/>
      <name val="Times New Roman"/>
    </font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9"/>
      <name val="Times New Roman"/>
      <family val="1"/>
    </font>
    <font>
      <b/>
      <u/>
      <sz val="12"/>
      <name val="Times New Roman"/>
      <family val="1"/>
    </font>
    <font>
      <b/>
      <sz val="14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13" fillId="15" borderId="0" applyNumberFormat="0" applyBorder="0" applyAlignment="0" applyProtection="0"/>
    <xf numFmtId="0" fontId="4" fillId="2" borderId="1" applyNumberFormat="0" applyAlignment="0" applyProtection="0"/>
    <xf numFmtId="0" fontId="14" fillId="16" borderId="2" applyNumberFormat="0" applyAlignment="0" applyProtection="0"/>
    <xf numFmtId="0" fontId="17" fillId="0" borderId="0" applyNumberFormat="0" applyFill="0" applyBorder="0" applyAlignment="0" applyProtection="0"/>
    <xf numFmtId="0" fontId="15" fillId="17" borderId="0" applyNumberFormat="0" applyBorder="0" applyAlignment="0" applyProtection="0"/>
    <xf numFmtId="0" fontId="8" fillId="0" borderId="3" applyNumberFormat="0" applyFill="0" applyAlignment="0" applyProtection="0"/>
    <xf numFmtId="0" fontId="10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5" fillId="3" borderId="1" applyNumberFormat="0" applyAlignment="0" applyProtection="0"/>
    <xf numFmtId="0" fontId="18" fillId="0" borderId="6" applyNumberFormat="0" applyFill="0" applyAlignment="0" applyProtection="0"/>
    <xf numFmtId="0" fontId="16" fillId="8" borderId="0" applyNumberFormat="0" applyBorder="0" applyAlignment="0" applyProtection="0"/>
    <xf numFmtId="0" fontId="43" fillId="4" borderId="7" applyNumberFormat="0" applyFont="0" applyAlignment="0" applyProtection="0"/>
    <xf numFmtId="0" fontId="9" fillId="2" borderId="8" applyNumberFormat="0" applyAlignment="0" applyProtection="0"/>
    <xf numFmtId="0" fontId="11" fillId="0" borderId="0" applyNumberFormat="0" applyFill="0" applyBorder="0" applyAlignment="0" applyProtection="0"/>
    <xf numFmtId="0" fontId="6" fillId="0" borderId="9" applyNumberFormat="0" applyFill="0" applyAlignment="0" applyProtection="0"/>
    <xf numFmtId="0" fontId="12" fillId="0" borderId="0" applyNumberFormat="0" applyFill="0" applyBorder="0" applyAlignment="0" applyProtection="0"/>
  </cellStyleXfs>
  <cellXfs count="231">
    <xf numFmtId="0" fontId="0" fillId="0" borderId="0" xfId="0"/>
    <xf numFmtId="0" fontId="19" fillId="0" borderId="0" xfId="0" applyFont="1" applyFill="1"/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readingOrder="1"/>
    </xf>
    <xf numFmtId="0" fontId="20" fillId="0" borderId="0" xfId="0" applyFont="1" applyFill="1" applyAlignment="1">
      <alignment horizontal="left" vertical="center" readingOrder="1"/>
    </xf>
    <xf numFmtId="0" fontId="19" fillId="0" borderId="0" xfId="0" applyFont="1" applyFill="1" applyAlignment="1">
      <alignment horizontal="left" vertical="center" readingOrder="1"/>
    </xf>
    <xf numFmtId="0" fontId="19" fillId="0" borderId="0" xfId="0" applyFont="1" applyFill="1" applyAlignment="1">
      <alignment horizontal="center" vertical="center" readingOrder="1"/>
    </xf>
    <xf numFmtId="0" fontId="21" fillId="0" borderId="0" xfId="0" applyFont="1" applyFill="1" applyAlignment="1">
      <alignment horizontal="left" vertical="center" readingOrder="1"/>
    </xf>
    <xf numFmtId="0" fontId="22" fillId="0" borderId="10" xfId="0" applyFont="1" applyFill="1" applyBorder="1" applyAlignment="1">
      <alignment horizontal="left" vertical="center" readingOrder="1"/>
    </xf>
    <xf numFmtId="0" fontId="22" fillId="0" borderId="11" xfId="0" applyFont="1" applyFill="1" applyBorder="1" applyAlignment="1">
      <alignment horizontal="left" vertical="center" readingOrder="1"/>
    </xf>
    <xf numFmtId="0" fontId="23" fillId="0" borderId="11" xfId="0" applyFont="1" applyFill="1" applyBorder="1"/>
    <xf numFmtId="0" fontId="22" fillId="0" borderId="12" xfId="0" applyFont="1" applyFill="1" applyBorder="1" applyAlignment="1">
      <alignment horizontal="left" vertical="center" readingOrder="1"/>
    </xf>
    <xf numFmtId="0" fontId="22" fillId="0" borderId="13" xfId="0" applyFont="1" applyFill="1" applyBorder="1" applyAlignment="1">
      <alignment horizontal="left" vertical="center" readingOrder="1"/>
    </xf>
    <xf numFmtId="0" fontId="23" fillId="0" borderId="14" xfId="0" applyFont="1" applyFill="1" applyBorder="1" applyAlignment="1">
      <alignment horizontal="left" vertical="center" readingOrder="1"/>
    </xf>
    <xf numFmtId="0" fontId="23" fillId="0" borderId="0" xfId="0" applyFont="1" applyFill="1" applyBorder="1" applyAlignment="1">
      <alignment horizontal="left" vertical="center" readingOrder="1"/>
    </xf>
    <xf numFmtId="0" fontId="23" fillId="0" borderId="15" xfId="0" applyFont="1" applyFill="1" applyBorder="1" applyAlignment="1">
      <alignment horizontal="left" vertical="center" readingOrder="1"/>
    </xf>
    <xf numFmtId="0" fontId="23" fillId="0" borderId="16" xfId="0" applyFont="1" applyFill="1" applyBorder="1" applyAlignment="1">
      <alignment horizontal="left" vertical="center" readingOrder="1"/>
    </xf>
    <xf numFmtId="0" fontId="22" fillId="0" borderId="13" xfId="0" applyFont="1" applyFill="1" applyBorder="1" applyAlignment="1">
      <alignment horizontal="center" vertical="center" readingOrder="1"/>
    </xf>
    <xf numFmtId="0" fontId="22" fillId="0" borderId="17" xfId="0" applyFont="1" applyFill="1" applyBorder="1" applyAlignment="1">
      <alignment horizontal="center" vertical="center" readingOrder="1"/>
    </xf>
    <xf numFmtId="1" fontId="19" fillId="0" borderId="0" xfId="0" applyNumberFormat="1" applyFont="1" applyFill="1"/>
    <xf numFmtId="0" fontId="24" fillId="0" borderId="0" xfId="0" applyFont="1"/>
    <xf numFmtId="0" fontId="25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25" fillId="0" borderId="0" xfId="0" applyFont="1"/>
    <xf numFmtId="0" fontId="25" fillId="0" borderId="0" xfId="0" applyFont="1" applyAlignment="1">
      <alignment shrinkToFit="1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shrinkToFit="1"/>
    </xf>
    <xf numFmtId="0" fontId="25" fillId="0" borderId="0" xfId="0" applyFont="1" applyAlignment="1"/>
    <xf numFmtId="0" fontId="27" fillId="0" borderId="0" xfId="0" applyFont="1" applyAlignment="1">
      <alignment vertical="top"/>
    </xf>
    <xf numFmtId="0" fontId="25" fillId="0" borderId="0" xfId="0" applyFont="1" applyAlignment="1">
      <alignment vertical="top" shrinkToFit="1"/>
    </xf>
    <xf numFmtId="0" fontId="27" fillId="0" borderId="18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left" vertical="top"/>
    </xf>
    <xf numFmtId="0" fontId="27" fillId="0" borderId="13" xfId="0" applyFont="1" applyFill="1" applyBorder="1" applyAlignment="1">
      <alignment horizontal="left" vertical="top"/>
    </xf>
    <xf numFmtId="0" fontId="25" fillId="0" borderId="18" xfId="0" applyFont="1" applyFill="1" applyBorder="1" applyAlignment="1">
      <alignment vertical="top" wrapText="1"/>
    </xf>
    <xf numFmtId="0" fontId="25" fillId="0" borderId="18" xfId="0" applyFont="1" applyFill="1" applyBorder="1"/>
    <xf numFmtId="0" fontId="24" fillId="0" borderId="18" xfId="0" applyFont="1" applyFill="1" applyBorder="1"/>
    <xf numFmtId="0" fontId="25" fillId="0" borderId="18" xfId="0" applyFont="1" applyFill="1" applyBorder="1" applyAlignment="1">
      <alignment vertical="top" shrinkToFit="1"/>
    </xf>
    <xf numFmtId="0" fontId="25" fillId="0" borderId="18" xfId="0" applyFont="1" applyBorder="1" applyAlignment="1">
      <alignment horizontal="center" vertical="center"/>
    </xf>
    <xf numFmtId="2" fontId="25" fillId="0" borderId="18" xfId="0" applyNumberFormat="1" applyFont="1" applyBorder="1" applyAlignment="1">
      <alignment horizontal="center" vertical="center" shrinkToFit="1"/>
    </xf>
    <xf numFmtId="0" fontId="25" fillId="0" borderId="0" xfId="0" applyFont="1" applyFill="1" applyBorder="1" applyAlignment="1">
      <alignment vertical="top" wrapText="1"/>
    </xf>
    <xf numFmtId="0" fontId="25" fillId="0" borderId="0" xfId="0" applyFont="1" applyFill="1" applyBorder="1" applyAlignment="1">
      <alignment vertical="top" shrinkToFit="1"/>
    </xf>
    <xf numFmtId="0" fontId="24" fillId="0" borderId="0" xfId="0" applyFont="1" applyFill="1" applyBorder="1"/>
    <xf numFmtId="0" fontId="27" fillId="0" borderId="18" xfId="0" applyFont="1" applyBorder="1" applyAlignment="1">
      <alignment horizontal="left" vertical="top"/>
    </xf>
    <xf numFmtId="0" fontId="27" fillId="0" borderId="18" xfId="0" applyFont="1" applyBorder="1" applyAlignment="1">
      <alignment vertical="top" wrapText="1"/>
    </xf>
    <xf numFmtId="0" fontId="25" fillId="0" borderId="18" xfId="0" applyFont="1" applyBorder="1" applyAlignment="1">
      <alignment vertical="top" wrapText="1"/>
    </xf>
    <xf numFmtId="0" fontId="29" fillId="0" borderId="18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vertical="top" shrinkToFit="1"/>
    </xf>
    <xf numFmtId="0" fontId="26" fillId="0" borderId="18" xfId="0" applyFont="1" applyFill="1" applyBorder="1"/>
    <xf numFmtId="0" fontId="25" fillId="0" borderId="0" xfId="0" applyFont="1" applyBorder="1" applyAlignment="1">
      <alignment vertical="top" wrapText="1"/>
    </xf>
    <xf numFmtId="0" fontId="25" fillId="0" borderId="0" xfId="0" applyFont="1" applyBorder="1" applyAlignment="1">
      <alignment vertical="top" shrinkToFit="1"/>
    </xf>
    <xf numFmtId="0" fontId="26" fillId="0" borderId="0" xfId="0" applyFont="1" applyFill="1" applyBorder="1"/>
    <xf numFmtId="0" fontId="27" fillId="0" borderId="10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right" vertical="center" wrapText="1"/>
    </xf>
    <xf numFmtId="0" fontId="25" fillId="0" borderId="0" xfId="0" applyFont="1" applyFill="1"/>
    <xf numFmtId="0" fontId="24" fillId="0" borderId="0" xfId="0" applyFont="1" applyFill="1"/>
    <xf numFmtId="0" fontId="25" fillId="0" borderId="0" xfId="0" applyFont="1" applyFill="1" applyAlignment="1">
      <alignment vertical="top"/>
    </xf>
    <xf numFmtId="0" fontId="32" fillId="0" borderId="0" xfId="0" applyFont="1" applyBorder="1" applyAlignment="1">
      <alignment horizontal="left" vertical="top" indent="7"/>
    </xf>
    <xf numFmtId="0" fontId="33" fillId="0" borderId="0" xfId="0" applyFont="1" applyAlignment="1">
      <alignment horizontal="center"/>
    </xf>
    <xf numFmtId="0" fontId="27" fillId="0" borderId="17" xfId="0" applyFont="1" applyFill="1" applyBorder="1" applyAlignment="1">
      <alignment horizontal="left" vertical="top"/>
    </xf>
    <xf numFmtId="2" fontId="34" fillId="0" borderId="18" xfId="0" applyNumberFormat="1" applyFont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 wrapText="1"/>
    </xf>
    <xf numFmtId="1" fontId="30" fillId="0" borderId="18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top" indent="7"/>
    </xf>
    <xf numFmtId="0" fontId="35" fillId="0" borderId="0" xfId="0" applyFont="1" applyBorder="1" applyAlignment="1">
      <alignment horizontal="left" vertical="top" indent="7"/>
    </xf>
    <xf numFmtId="0" fontId="36" fillId="0" borderId="0" xfId="0" applyFont="1" applyFill="1" applyBorder="1" applyAlignment="1">
      <alignment horizontal="left" vertical="top" indent="7"/>
    </xf>
    <xf numFmtId="0" fontId="25" fillId="0" borderId="0" xfId="0" applyFont="1" applyFill="1" applyBorder="1" applyAlignment="1">
      <alignment horizontal="left" vertical="top" indent="7"/>
    </xf>
    <xf numFmtId="0" fontId="27" fillId="0" borderId="12" xfId="0" applyFont="1" applyBorder="1" applyAlignment="1">
      <alignment horizontal="left" vertical="top"/>
    </xf>
    <xf numFmtId="0" fontId="27" fillId="0" borderId="13" xfId="0" applyFont="1" applyBorder="1" applyAlignment="1">
      <alignment horizontal="left" vertical="top"/>
    </xf>
    <xf numFmtId="0" fontId="27" fillId="0" borderId="17" xfId="0" applyFont="1" applyBorder="1" applyAlignment="1">
      <alignment horizontal="left" vertical="top"/>
    </xf>
    <xf numFmtId="0" fontId="34" fillId="0" borderId="18" xfId="0" applyFont="1" applyBorder="1" applyAlignment="1">
      <alignment horizontal="center" vertical="center"/>
    </xf>
    <xf numFmtId="2" fontId="34" fillId="0" borderId="18" xfId="0" applyNumberFormat="1" applyFont="1" applyBorder="1" applyAlignment="1">
      <alignment horizontal="center" vertical="center" shrinkToFit="1"/>
    </xf>
    <xf numFmtId="0" fontId="27" fillId="0" borderId="18" xfId="0" applyFont="1" applyBorder="1" applyAlignment="1">
      <alignment vertical="top"/>
    </xf>
    <xf numFmtId="0" fontId="25" fillId="0" borderId="18" xfId="0" applyFont="1" applyBorder="1" applyAlignment="1">
      <alignment vertical="top"/>
    </xf>
    <xf numFmtId="0" fontId="24" fillId="0" borderId="18" xfId="0" applyFont="1" applyBorder="1"/>
    <xf numFmtId="0" fontId="30" fillId="0" borderId="12" xfId="0" applyFont="1" applyBorder="1" applyAlignment="1">
      <alignment horizontal="right" vertical="center"/>
    </xf>
    <xf numFmtId="0" fontId="30" fillId="0" borderId="12" xfId="0" applyFont="1" applyBorder="1" applyAlignment="1">
      <alignment horizontal="center" vertical="center"/>
    </xf>
    <xf numFmtId="2" fontId="30" fillId="0" borderId="18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vertical="top"/>
    </xf>
    <xf numFmtId="0" fontId="24" fillId="0" borderId="0" xfId="0" applyFont="1" applyBorder="1"/>
    <xf numFmtId="0" fontId="25" fillId="0" borderId="0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center" vertical="top"/>
    </xf>
    <xf numFmtId="0" fontId="36" fillId="0" borderId="0" xfId="0" applyFont="1" applyFill="1" applyBorder="1" applyAlignment="1">
      <alignment horizontal="left" vertical="top"/>
    </xf>
    <xf numFmtId="2" fontId="24" fillId="0" borderId="18" xfId="0" applyNumberFormat="1" applyFont="1" applyBorder="1"/>
    <xf numFmtId="2" fontId="24" fillId="0" borderId="0" xfId="0" applyNumberFormat="1" applyFont="1" applyBorder="1"/>
    <xf numFmtId="0" fontId="27" fillId="0" borderId="12" xfId="0" applyFont="1" applyBorder="1" applyAlignment="1">
      <alignment horizontal="center" vertical="top"/>
    </xf>
    <xf numFmtId="0" fontId="27" fillId="0" borderId="13" xfId="0" applyFont="1" applyBorder="1" applyAlignment="1">
      <alignment horizontal="center" vertical="top"/>
    </xf>
    <xf numFmtId="2" fontId="27" fillId="0" borderId="17" xfId="0" applyNumberFormat="1" applyFont="1" applyBorder="1" applyAlignment="1">
      <alignment horizontal="center" vertical="top"/>
    </xf>
    <xf numFmtId="0" fontId="26" fillId="0" borderId="18" xfId="0" applyFont="1" applyBorder="1"/>
    <xf numFmtId="2" fontId="26" fillId="0" borderId="18" xfId="0" applyNumberFormat="1" applyFont="1" applyBorder="1"/>
    <xf numFmtId="2" fontId="38" fillId="0" borderId="18" xfId="0" applyNumberFormat="1" applyFont="1" applyBorder="1" applyAlignment="1">
      <alignment horizontal="center"/>
    </xf>
    <xf numFmtId="164" fontId="30" fillId="0" borderId="18" xfId="0" applyNumberFormat="1" applyFont="1" applyFill="1" applyBorder="1" applyAlignment="1">
      <alignment horizontal="center" vertical="center"/>
    </xf>
    <xf numFmtId="0" fontId="39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top"/>
    </xf>
    <xf numFmtId="0" fontId="40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6" fillId="0" borderId="0" xfId="0" applyFont="1"/>
    <xf numFmtId="0" fontId="26" fillId="0" borderId="18" xfId="0" applyFont="1" applyBorder="1" applyAlignment="1">
      <alignment vertical="top"/>
    </xf>
    <xf numFmtId="0" fontId="26" fillId="0" borderId="18" xfId="0" applyFont="1" applyBorder="1" applyAlignment="1">
      <alignment vertical="top" wrapText="1"/>
    </xf>
    <xf numFmtId="0" fontId="25" fillId="0" borderId="12" xfId="0" applyFont="1" applyBorder="1" applyAlignment="1">
      <alignment vertical="top" wrapText="1"/>
    </xf>
    <xf numFmtId="0" fontId="25" fillId="0" borderId="11" xfId="0" applyFont="1" applyBorder="1" applyAlignment="1">
      <alignment vertical="top" wrapText="1"/>
    </xf>
    <xf numFmtId="0" fontId="27" fillId="0" borderId="16" xfId="0" applyFont="1" applyBorder="1" applyAlignment="1">
      <alignment vertical="top"/>
    </xf>
    <xf numFmtId="0" fontId="26" fillId="0" borderId="16" xfId="0" applyFont="1" applyBorder="1" applyAlignment="1">
      <alignment vertical="top"/>
    </xf>
    <xf numFmtId="0" fontId="27" fillId="0" borderId="12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64" fontId="24" fillId="0" borderId="0" xfId="0" applyNumberFormat="1" applyFont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25" fillId="0" borderId="18" xfId="0" applyFont="1" applyBorder="1"/>
    <xf numFmtId="0" fontId="27" fillId="0" borderId="18" xfId="0" applyFont="1" applyBorder="1" applyAlignment="1">
      <alignment horizontal="center" vertical="top"/>
    </xf>
    <xf numFmtId="0" fontId="25" fillId="0" borderId="18" xfId="0" applyFont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1" fontId="30" fillId="0" borderId="18" xfId="0" applyNumberFormat="1" applyFont="1" applyFill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 wrapText="1"/>
    </xf>
    <xf numFmtId="164" fontId="25" fillId="0" borderId="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30" fillId="0" borderId="17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shrinkToFit="1"/>
    </xf>
    <xf numFmtId="0" fontId="25" fillId="0" borderId="13" xfId="0" applyFont="1" applyBorder="1" applyAlignment="1">
      <alignment vertical="top" wrapText="1"/>
    </xf>
    <xf numFmtId="0" fontId="25" fillId="0" borderId="17" xfId="0" applyNumberFormat="1" applyFont="1" applyFill="1" applyBorder="1" applyAlignment="1">
      <alignment vertical="top" wrapText="1"/>
    </xf>
    <xf numFmtId="0" fontId="0" fillId="0" borderId="14" xfId="0" applyBorder="1"/>
    <xf numFmtId="0" fontId="34" fillId="0" borderId="19" xfId="0" applyFont="1" applyBorder="1" applyAlignment="1">
      <alignment horizontal="center" vertical="center"/>
    </xf>
    <xf numFmtId="0" fontId="25" fillId="0" borderId="13" xfId="0" applyNumberFormat="1" applyFont="1" applyFill="1" applyBorder="1" applyAlignment="1">
      <alignment vertical="top" wrapText="1"/>
    </xf>
    <xf numFmtId="0" fontId="34" fillId="0" borderId="18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top"/>
    </xf>
    <xf numFmtId="0" fontId="27" fillId="0" borderId="21" xfId="0" applyNumberFormat="1" applyFont="1" applyFill="1" applyBorder="1" applyAlignment="1">
      <alignment horizontal="center" vertical="top"/>
    </xf>
    <xf numFmtId="0" fontId="33" fillId="0" borderId="19" xfId="0" applyFont="1" applyBorder="1" applyAlignment="1">
      <alignment horizontal="center" vertical="center"/>
    </xf>
    <xf numFmtId="0" fontId="27" fillId="0" borderId="13" xfId="0" applyFont="1" applyBorder="1" applyAlignment="1">
      <alignment vertical="top" wrapText="1"/>
    </xf>
    <xf numFmtId="0" fontId="27" fillId="0" borderId="17" xfId="0" applyNumberFormat="1" applyFont="1" applyFill="1" applyBorder="1" applyAlignment="1">
      <alignment vertical="top" wrapText="1"/>
    </xf>
    <xf numFmtId="0" fontId="0" fillId="0" borderId="15" xfId="0" applyBorder="1"/>
    <xf numFmtId="0" fontId="25" fillId="0" borderId="21" xfId="0" applyNumberFormat="1" applyFont="1" applyFill="1" applyBorder="1" applyAlignment="1">
      <alignment vertical="top" wrapText="1"/>
    </xf>
    <xf numFmtId="0" fontId="30" fillId="0" borderId="15" xfId="0" applyFont="1" applyBorder="1" applyAlignment="1">
      <alignment horizontal="right" vertical="center"/>
    </xf>
    <xf numFmtId="0" fontId="30" fillId="0" borderId="13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 wrapText="1"/>
    </xf>
    <xf numFmtId="0" fontId="32" fillId="0" borderId="0" xfId="0" applyFont="1" applyAlignment="1">
      <alignment horizontal="left" vertical="top" indent="7"/>
    </xf>
    <xf numFmtId="0" fontId="35" fillId="0" borderId="0" xfId="0" applyFont="1" applyAlignment="1">
      <alignment horizontal="left" vertical="top" indent="7"/>
    </xf>
    <xf numFmtId="0" fontId="36" fillId="0" borderId="0" xfId="0" applyFont="1" applyFill="1" applyAlignment="1">
      <alignment horizontal="left" vertical="top" indent="7"/>
    </xf>
    <xf numFmtId="0" fontId="25" fillId="0" borderId="0" xfId="0" applyFont="1" applyFill="1" applyAlignment="1">
      <alignment horizontal="left" vertical="top" indent="7"/>
    </xf>
    <xf numFmtId="164" fontId="34" fillId="0" borderId="18" xfId="0" applyNumberFormat="1" applyFont="1" applyBorder="1" applyAlignment="1">
      <alignment horizontal="center" vertical="center"/>
    </xf>
    <xf numFmtId="2" fontId="33" fillId="0" borderId="18" xfId="0" applyNumberFormat="1" applyFont="1" applyFill="1" applyBorder="1" applyAlignment="1">
      <alignment horizontal="center" vertical="center" shrinkToFit="1"/>
    </xf>
    <xf numFmtId="1" fontId="25" fillId="0" borderId="0" xfId="0" applyNumberFormat="1" applyFont="1" applyBorder="1" applyAlignment="1">
      <alignment horizontal="center" vertical="center"/>
    </xf>
    <xf numFmtId="0" fontId="0" fillId="0" borderId="10" xfId="0" quotePrefix="1" applyBorder="1" applyAlignment="1">
      <alignment horizontal="center" vertical="top"/>
    </xf>
    <xf numFmtId="0" fontId="45" fillId="0" borderId="0" xfId="0" applyFont="1"/>
    <xf numFmtId="0" fontId="45" fillId="0" borderId="0" xfId="0" applyFont="1" applyAlignment="1">
      <alignment vertical="top"/>
    </xf>
    <xf numFmtId="0" fontId="45" fillId="0" borderId="18" xfId="0" applyFont="1" applyFill="1" applyBorder="1" applyAlignment="1">
      <alignment horizontal="center" vertical="center" wrapText="1"/>
    </xf>
    <xf numFmtId="2" fontId="45" fillId="0" borderId="18" xfId="0" applyNumberFormat="1" applyFont="1" applyBorder="1" applyAlignment="1">
      <alignment horizontal="center" vertical="center"/>
    </xf>
    <xf numFmtId="0" fontId="45" fillId="0" borderId="18" xfId="0" applyFont="1" applyBorder="1"/>
    <xf numFmtId="2" fontId="45" fillId="0" borderId="18" xfId="0" applyNumberFormat="1" applyFont="1" applyBorder="1"/>
    <xf numFmtId="0" fontId="45" fillId="0" borderId="11" xfId="0" applyFont="1" applyBorder="1"/>
    <xf numFmtId="2" fontId="45" fillId="0" borderId="11" xfId="0" applyNumberFormat="1" applyFont="1" applyBorder="1"/>
    <xf numFmtId="0" fontId="45" fillId="0" borderId="16" xfId="0" applyFont="1" applyBorder="1" applyAlignment="1">
      <alignment horizontal="center" vertical="center" wrapText="1"/>
    </xf>
    <xf numFmtId="2" fontId="45" fillId="0" borderId="16" xfId="0" applyNumberFormat="1" applyFont="1" applyBorder="1" applyAlignment="1">
      <alignment horizontal="center" vertical="center" wrapText="1"/>
    </xf>
    <xf numFmtId="2" fontId="46" fillId="0" borderId="18" xfId="0" applyNumberFormat="1" applyFont="1" applyBorder="1" applyAlignment="1">
      <alignment horizontal="center"/>
    </xf>
    <xf numFmtId="2" fontId="45" fillId="0" borderId="18" xfId="0" applyNumberFormat="1" applyFont="1" applyFill="1" applyBorder="1" applyAlignment="1">
      <alignment horizontal="center" vertical="center" wrapText="1"/>
    </xf>
    <xf numFmtId="1" fontId="44" fillId="0" borderId="18" xfId="0" applyNumberFormat="1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left" vertical="top"/>
    </xf>
    <xf numFmtId="0" fontId="47" fillId="0" borderId="0" xfId="0" applyFont="1" applyFill="1" applyBorder="1" applyAlignment="1">
      <alignment horizontal="left" vertical="top" indent="7"/>
    </xf>
    <xf numFmtId="0" fontId="45" fillId="0" borderId="0" xfId="0" applyFont="1" applyFill="1" applyBorder="1" applyAlignment="1">
      <alignment horizontal="left" vertical="top" indent="7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7" fillId="0" borderId="18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top"/>
    </xf>
    <xf numFmtId="0" fontId="27" fillId="0" borderId="19" xfId="0" applyFont="1" applyBorder="1" applyAlignment="1">
      <alignment horizontal="center" vertical="top" wrapText="1"/>
    </xf>
    <xf numFmtId="0" fontId="27" fillId="0" borderId="19" xfId="0" applyFont="1" applyBorder="1" applyAlignment="1">
      <alignment vertical="top" wrapText="1"/>
    </xf>
    <xf numFmtId="0" fontId="30" fillId="6" borderId="13" xfId="0" applyFont="1" applyFill="1" applyBorder="1" applyAlignment="1">
      <alignment horizontal="center" vertical="center" wrapText="1"/>
    </xf>
    <xf numFmtId="0" fontId="30" fillId="0" borderId="15" xfId="0" applyFont="1" applyBorder="1" applyAlignment="1">
      <alignment horizontal="right" vertical="center" wrapText="1"/>
    </xf>
    <xf numFmtId="0" fontId="30" fillId="0" borderId="16" xfId="0" applyFont="1" applyBorder="1" applyAlignment="1">
      <alignment horizontal="right" vertical="center" wrapText="1"/>
    </xf>
    <xf numFmtId="0" fontId="30" fillId="0" borderId="22" xfId="0" applyFont="1" applyBorder="1" applyAlignment="1">
      <alignment horizontal="right" vertical="center" wrapText="1"/>
    </xf>
    <xf numFmtId="1" fontId="48" fillId="0" borderId="12" xfId="0" applyNumberFormat="1" applyFont="1" applyBorder="1" applyAlignment="1">
      <alignment horizontal="center" vertical="center" wrapText="1"/>
    </xf>
    <xf numFmtId="1" fontId="48" fillId="0" borderId="13" xfId="0" applyNumberFormat="1" applyFont="1" applyBorder="1" applyAlignment="1">
      <alignment horizontal="center" vertical="center" wrapText="1"/>
    </xf>
    <xf numFmtId="1" fontId="48" fillId="0" borderId="17" xfId="0" applyNumberFormat="1" applyFont="1" applyBorder="1" applyAlignment="1">
      <alignment horizontal="center" vertical="center" wrapText="1"/>
    </xf>
    <xf numFmtId="0" fontId="25" fillId="0" borderId="21" xfId="0" applyFont="1" applyBorder="1" applyAlignment="1">
      <alignment vertical="top" wrapText="1"/>
    </xf>
    <xf numFmtId="0" fontId="25" fillId="0" borderId="23" xfId="0" applyFont="1" applyBorder="1" applyAlignment="1">
      <alignment vertical="top" wrapText="1"/>
    </xf>
    <xf numFmtId="0" fontId="25" fillId="0" borderId="22" xfId="0" applyFont="1" applyBorder="1" applyAlignment="1">
      <alignment vertical="top" wrapText="1"/>
    </xf>
    <xf numFmtId="0" fontId="27" fillId="0" borderId="0" xfId="0" applyFont="1" applyAlignment="1">
      <alignment horizontal="center"/>
    </xf>
    <xf numFmtId="0" fontId="28" fillId="0" borderId="18" xfId="0" applyFont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top"/>
    </xf>
    <xf numFmtId="0" fontId="25" fillId="2" borderId="17" xfId="0" applyFont="1" applyFill="1" applyBorder="1" applyAlignment="1">
      <alignment horizontal="center" vertical="top"/>
    </xf>
    <xf numFmtId="0" fontId="25" fillId="2" borderId="22" xfId="0" applyFont="1" applyFill="1" applyBorder="1" applyAlignment="1">
      <alignment horizontal="center" vertical="top"/>
    </xf>
    <xf numFmtId="0" fontId="25" fillId="2" borderId="20" xfId="0" applyFont="1" applyFill="1" applyBorder="1" applyAlignment="1">
      <alignment horizontal="center" vertical="top"/>
    </xf>
    <xf numFmtId="0" fontId="27" fillId="0" borderId="14" xfId="0" applyFont="1" applyBorder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8" fillId="0" borderId="17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5" fillId="0" borderId="19" xfId="0" applyFont="1" applyBorder="1" applyAlignment="1">
      <alignment vertical="top" wrapText="1"/>
    </xf>
    <xf numFmtId="0" fontId="25" fillId="0" borderId="20" xfId="0" applyFont="1" applyBorder="1" applyAlignment="1">
      <alignment vertical="top" wrapText="1"/>
    </xf>
    <xf numFmtId="0" fontId="30" fillId="6" borderId="12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right" vertical="center" wrapText="1"/>
    </xf>
    <xf numFmtId="0" fontId="30" fillId="0" borderId="17" xfId="0" applyFont="1" applyBorder="1" applyAlignment="1">
      <alignment horizontal="right" vertical="center" wrapText="1"/>
    </xf>
    <xf numFmtId="1" fontId="33" fillId="0" borderId="12" xfId="0" applyNumberFormat="1" applyFont="1" applyBorder="1" applyAlignment="1">
      <alignment horizontal="center" vertical="center" wrapText="1"/>
    </xf>
    <xf numFmtId="1" fontId="33" fillId="0" borderId="13" xfId="0" applyNumberFormat="1" applyFont="1" applyBorder="1" applyAlignment="1">
      <alignment horizontal="center" vertical="center" wrapText="1"/>
    </xf>
    <xf numFmtId="1" fontId="33" fillId="0" borderId="17" xfId="0" applyNumberFormat="1" applyFont="1" applyBorder="1" applyAlignment="1">
      <alignment horizontal="center" vertical="center" wrapText="1"/>
    </xf>
    <xf numFmtId="0" fontId="25" fillId="0" borderId="24" xfId="0" applyFont="1" applyBorder="1" applyAlignment="1">
      <alignment vertical="top" wrapText="1"/>
    </xf>
    <xf numFmtId="0" fontId="44" fillId="6" borderId="12" xfId="0" applyFont="1" applyFill="1" applyBorder="1" applyAlignment="1">
      <alignment horizontal="center" vertical="center" wrapText="1"/>
    </xf>
    <xf numFmtId="0" fontId="44" fillId="6" borderId="13" xfId="0" applyFont="1" applyFill="1" applyBorder="1" applyAlignment="1">
      <alignment horizontal="center" vertical="center" wrapText="1"/>
    </xf>
    <xf numFmtId="1" fontId="44" fillId="0" borderId="18" xfId="0" applyNumberFormat="1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/>
    </xf>
    <xf numFmtId="0" fontId="25" fillId="0" borderId="18" xfId="0" applyFont="1" applyBorder="1" applyAlignment="1">
      <alignment vertical="top" wrapText="1"/>
    </xf>
    <xf numFmtId="0" fontId="27" fillId="0" borderId="19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" fontId="31" fillId="0" borderId="12" xfId="0" applyNumberFormat="1" applyFont="1" applyBorder="1" applyAlignment="1">
      <alignment horizontal="center" vertical="center"/>
    </xf>
    <xf numFmtId="1" fontId="31" fillId="0" borderId="13" xfId="0" applyNumberFormat="1" applyFont="1" applyBorder="1" applyAlignment="1">
      <alignment horizontal="center" vertical="center"/>
    </xf>
    <xf numFmtId="1" fontId="31" fillId="0" borderId="17" xfId="0" applyNumberFormat="1" applyFont="1" applyBorder="1" applyAlignment="1">
      <alignment horizontal="center" vertical="center"/>
    </xf>
    <xf numFmtId="1" fontId="31" fillId="0" borderId="18" xfId="0" applyNumberFormat="1" applyFont="1" applyBorder="1" applyAlignment="1">
      <alignment horizontal="center" vertical="center"/>
    </xf>
    <xf numFmtId="0" fontId="25" fillId="0" borderId="19" xfId="0" applyFont="1" applyFill="1" applyBorder="1" applyAlignment="1">
      <alignment vertical="top" wrapText="1"/>
    </xf>
    <xf numFmtId="0" fontId="25" fillId="0" borderId="20" xfId="0" applyFont="1" applyFill="1" applyBorder="1" applyAlignment="1">
      <alignment vertical="top" wrapText="1"/>
    </xf>
    <xf numFmtId="0" fontId="25" fillId="0" borderId="18" xfId="0" applyFont="1" applyFill="1" applyBorder="1" applyAlignment="1">
      <alignment vertical="top" wrapText="1"/>
    </xf>
    <xf numFmtId="0" fontId="27" fillId="0" borderId="18" xfId="0" applyFont="1" applyBorder="1" applyAlignment="1">
      <alignment vertical="top" wrapText="1"/>
    </xf>
    <xf numFmtId="0" fontId="30" fillId="0" borderId="10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6" borderId="19" xfId="0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right" vertical="center" wrapText="1"/>
    </xf>
    <xf numFmtId="1" fontId="31" fillId="0" borderId="12" xfId="0" applyNumberFormat="1" applyFont="1" applyBorder="1" applyAlignment="1">
      <alignment horizontal="center" vertical="center" wrapText="1"/>
    </xf>
    <xf numFmtId="1" fontId="31" fillId="0" borderId="13" xfId="0" applyNumberFormat="1" applyFont="1" applyBorder="1" applyAlignment="1">
      <alignment horizontal="center" vertical="center" wrapText="1"/>
    </xf>
    <xf numFmtId="1" fontId="31" fillId="0" borderId="17" xfId="0" applyNumberFormat="1" applyFont="1" applyBorder="1" applyAlignment="1">
      <alignment horizontal="center" vertical="center" wrapText="1"/>
    </xf>
    <xf numFmtId="0" fontId="27" fillId="0" borderId="18" xfId="0" applyFont="1" applyFill="1" applyBorder="1" applyAlignment="1">
      <alignment vertical="top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shrinkToFit="1"/>
    </xf>
    <xf numFmtId="0" fontId="26" fillId="2" borderId="17" xfId="0" applyFont="1" applyFill="1" applyBorder="1" applyAlignment="1">
      <alignment horizontal="center" vertical="center" shrinkToFit="1"/>
    </xf>
  </cellXfs>
  <cellStyles count="42">
    <cellStyle name="20% - Aksen1" xfId="1" builtinId="30" customBuiltin="1"/>
    <cellStyle name="20% - Aksen2" xfId="2" builtinId="34" customBuiltin="1"/>
    <cellStyle name="20% - Aksen3" xfId="3" builtinId="38" customBuiltin="1"/>
    <cellStyle name="20% - Aksen4" xfId="4" builtinId="42" customBuiltin="1"/>
    <cellStyle name="20% - Aksen5" xfId="5" builtinId="46" customBuiltin="1"/>
    <cellStyle name="20% - Aksen6" xfId="6" builtinId="50" customBuiltin="1"/>
    <cellStyle name="40% - Aksen1" xfId="7" builtinId="31" customBuiltin="1"/>
    <cellStyle name="40% - Aksen2" xfId="8" builtinId="35" customBuiltin="1"/>
    <cellStyle name="40% - Aksen3" xfId="9" builtinId="39" customBuiltin="1"/>
    <cellStyle name="40% - Aksen4" xfId="10" builtinId="43" customBuiltin="1"/>
    <cellStyle name="40% - Aksen5" xfId="11" builtinId="47" customBuiltin="1"/>
    <cellStyle name="40% - Aksen6" xfId="12" builtinId="51" customBuiltin="1"/>
    <cellStyle name="60% - Aksen1" xfId="13" builtinId="32" customBuiltin="1"/>
    <cellStyle name="60% - Aksen2" xfId="14" builtinId="36" customBuiltin="1"/>
    <cellStyle name="60% - Aksen3" xfId="15" builtinId="40" customBuiltin="1"/>
    <cellStyle name="60% - Aksen4" xfId="16" builtinId="44" customBuiltin="1"/>
    <cellStyle name="60% - Aksen5" xfId="17" builtinId="48" customBuiltin="1"/>
    <cellStyle name="60% - Aksen6" xfId="18" builtinId="52" customBuiltin="1"/>
    <cellStyle name="Aksen1" xfId="19" builtinId="29" customBuiltin="1"/>
    <cellStyle name="Aksen2" xfId="20" builtinId="33" customBuiltin="1"/>
    <cellStyle name="Aksen3" xfId="21" builtinId="37" customBuiltin="1"/>
    <cellStyle name="Aksen4" xfId="22" builtinId="41" customBuiltin="1"/>
    <cellStyle name="Aksen5" xfId="23" builtinId="45" customBuiltin="1"/>
    <cellStyle name="Aksen6" xfId="24" builtinId="49" customBuiltin="1"/>
    <cellStyle name="Baik" xfId="29" builtinId="26" customBuiltin="1"/>
    <cellStyle name="Buruk" xfId="25" builtinId="27" customBuiltin="1"/>
    <cellStyle name="Catatan" xfId="37" builtinId="10" customBuiltin="1"/>
    <cellStyle name="Judul" xfId="39" builtinId="15" customBuiltin="1"/>
    <cellStyle name="Judul 1" xfId="30" builtinId="16" customBuiltin="1"/>
    <cellStyle name="Judul 2" xfId="31" builtinId="17" customBuiltin="1"/>
    <cellStyle name="Judul 3" xfId="32" builtinId="18" customBuiltin="1"/>
    <cellStyle name="Judul 4" xfId="33" builtinId="19" customBuiltin="1"/>
    <cellStyle name="Keluaran" xfId="38" builtinId="21" customBuiltin="1"/>
    <cellStyle name="Masukan" xfId="34" builtinId="20" customBuiltin="1"/>
    <cellStyle name="Netral" xfId="36" builtinId="28" customBuiltin="1"/>
    <cellStyle name="Normal" xfId="0" builtinId="0"/>
    <cellStyle name="Perhitungan" xfId="26" builtinId="22" customBuiltin="1"/>
    <cellStyle name="Sel Periksa" xfId="27" builtinId="23" customBuiltin="1"/>
    <cellStyle name="Sel Tertaut" xfId="35" builtinId="24" customBuiltin="1"/>
    <cellStyle name="Teks Penjelasan" xfId="28" builtinId="53" customBuiltin="1"/>
    <cellStyle name="Teks Peringatan" xfId="41" builtinId="11" customBuiltin="1"/>
    <cellStyle name="Total" xfId="4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calcChain" Target="calcChain.xml" /><Relationship Id="rId5" Type="http://schemas.openxmlformats.org/officeDocument/2006/relationships/worksheet" Target="worksheets/sheet5.xml" /><Relationship Id="rId10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topLeftCell="A18" zoomScaleNormal="100" workbookViewId="0" xr3:uid="{AEA406A1-0E4B-5B11-9CD5-51D6E497D94C}">
      <selection activeCell="F28" sqref="F28"/>
    </sheetView>
  </sheetViews>
  <sheetFormatPr defaultColWidth="9.16796875" defaultRowHeight="14.25" x14ac:dyDescent="0.15"/>
  <cols>
    <col min="1" max="1" width="2.15625" customWidth="1"/>
    <col min="2" max="2" width="5.12109375" customWidth="1"/>
    <col min="3" max="3" width="21.57421875" style="23" customWidth="1"/>
    <col min="4" max="4" width="4.58203125" style="23" customWidth="1"/>
    <col min="5" max="5" width="32.76953125" style="23" customWidth="1"/>
    <col min="6" max="6" width="8.08984375" style="23" customWidth="1"/>
    <col min="7" max="7" width="7.55078125" style="23" customWidth="1"/>
    <col min="8" max="8" width="8.62890625" style="23" customWidth="1"/>
    <col min="9" max="9" width="7.28125" style="23" customWidth="1"/>
    <col min="10" max="10" width="7.8203125" style="23" customWidth="1"/>
    <col min="11" max="11" width="2.2890625" style="23" customWidth="1"/>
    <col min="12" max="16384" width="9.16796875" style="23"/>
  </cols>
  <sheetData>
    <row r="1" spans="2:11" s="20" customFormat="1" ht="15" customHeight="1" x14ac:dyDescent="0.2">
      <c r="C1" s="180" t="s">
        <v>0</v>
      </c>
      <c r="D1" s="180"/>
      <c r="E1" s="180"/>
      <c r="F1" s="180"/>
      <c r="G1" s="180"/>
      <c r="H1" s="180"/>
      <c r="I1" s="180"/>
      <c r="J1" s="180"/>
      <c r="K1" s="60"/>
    </row>
    <row r="2" spans="2:11" s="20" customFormat="1" ht="15" customHeight="1" x14ac:dyDescent="0.2">
      <c r="C2" s="180" t="s">
        <v>1</v>
      </c>
      <c r="D2" s="180"/>
      <c r="E2" s="180"/>
      <c r="F2" s="180"/>
      <c r="G2" s="180"/>
      <c r="H2" s="180"/>
      <c r="I2" s="180"/>
      <c r="J2" s="180"/>
      <c r="K2" s="60"/>
    </row>
    <row r="3" spans="2:11" s="20" customFormat="1" x14ac:dyDescent="0.15">
      <c r="B3" s="27" t="s">
        <v>2</v>
      </c>
      <c r="D3" s="25" t="s">
        <v>3</v>
      </c>
      <c r="E3" s="145" t="s">
        <v>254</v>
      </c>
      <c r="F3" s="23"/>
    </row>
    <row r="4" spans="2:11" s="20" customFormat="1" x14ac:dyDescent="0.15">
      <c r="B4" s="27" t="s">
        <v>4</v>
      </c>
      <c r="D4" s="25" t="s">
        <v>3</v>
      </c>
      <c r="E4" s="145" t="s">
        <v>251</v>
      </c>
      <c r="F4" s="23"/>
    </row>
    <row r="5" spans="2:11" s="21" customFormat="1" x14ac:dyDescent="0.15">
      <c r="B5" s="21" t="s">
        <v>5</v>
      </c>
      <c r="D5" s="25" t="s">
        <v>3</v>
      </c>
      <c r="E5" s="146" t="s">
        <v>255</v>
      </c>
    </row>
    <row r="6" spans="2:11" s="21" customFormat="1" x14ac:dyDescent="0.15">
      <c r="B6" s="21" t="s">
        <v>6</v>
      </c>
      <c r="D6" s="25" t="s">
        <v>3</v>
      </c>
      <c r="E6" s="146" t="s">
        <v>252</v>
      </c>
    </row>
    <row r="7" spans="2:11" x14ac:dyDescent="0.15">
      <c r="C7" s="28"/>
      <c r="D7" s="28"/>
      <c r="E7" s="21"/>
    </row>
    <row r="8" spans="2:11" s="117" customFormat="1" ht="27.75" customHeight="1" x14ac:dyDescent="0.15">
      <c r="B8" s="165" t="s">
        <v>8</v>
      </c>
      <c r="C8" s="189"/>
      <c r="D8" s="165" t="s">
        <v>9</v>
      </c>
      <c r="E8" s="166"/>
      <c r="F8" s="188" t="s">
        <v>10</v>
      </c>
      <c r="G8" s="181" t="s">
        <v>11</v>
      </c>
      <c r="H8" s="181"/>
      <c r="I8" s="181" t="s">
        <v>12</v>
      </c>
      <c r="J8" s="181" t="s">
        <v>13</v>
      </c>
    </row>
    <row r="9" spans="2:11" s="117" customFormat="1" ht="23.25" customHeight="1" x14ac:dyDescent="0.1">
      <c r="B9" s="190"/>
      <c r="C9" s="191"/>
      <c r="D9" s="165"/>
      <c r="E9" s="165"/>
      <c r="F9" s="188"/>
      <c r="G9" s="31" t="s">
        <v>14</v>
      </c>
      <c r="H9" s="31" t="s">
        <v>15</v>
      </c>
      <c r="I9" s="181"/>
      <c r="J9" s="181"/>
    </row>
    <row r="10" spans="2:11" s="117" customFormat="1" x14ac:dyDescent="0.15">
      <c r="B10" s="190"/>
      <c r="C10" s="192"/>
      <c r="D10" s="165"/>
      <c r="E10" s="165"/>
      <c r="F10" s="118" t="s">
        <v>16</v>
      </c>
      <c r="G10" s="119" t="s">
        <v>16</v>
      </c>
      <c r="H10" s="119" t="s">
        <v>16</v>
      </c>
      <c r="I10" s="119" t="s">
        <v>16</v>
      </c>
      <c r="J10" s="181"/>
    </row>
    <row r="11" spans="2:11" s="25" customFormat="1" x14ac:dyDescent="0.15">
      <c r="B11" s="182">
        <v>1</v>
      </c>
      <c r="C11" s="183"/>
      <c r="D11" s="184">
        <v>2</v>
      </c>
      <c r="E11" s="185"/>
      <c r="F11" s="108">
        <v>3</v>
      </c>
      <c r="G11" s="108">
        <v>4</v>
      </c>
      <c r="H11" s="108">
        <v>5</v>
      </c>
      <c r="I11" s="108">
        <v>6</v>
      </c>
      <c r="J11" s="108">
        <v>7</v>
      </c>
    </row>
    <row r="12" spans="2:11" x14ac:dyDescent="0.15">
      <c r="B12" s="186" t="s">
        <v>17</v>
      </c>
      <c r="C12" s="187"/>
      <c r="D12" s="70"/>
      <c r="E12" s="70"/>
      <c r="F12" s="70"/>
      <c r="G12" s="70"/>
      <c r="H12" s="70"/>
      <c r="I12" s="70"/>
      <c r="J12" s="71"/>
    </row>
    <row r="13" spans="2:11" ht="27" x14ac:dyDescent="0.15">
      <c r="B13" s="144" t="s">
        <v>18</v>
      </c>
      <c r="C13" s="177" t="s">
        <v>19</v>
      </c>
      <c r="D13" s="120">
        <v>1.1000000000000001</v>
      </c>
      <c r="E13" s="121" t="s">
        <v>20</v>
      </c>
      <c r="F13" s="72">
        <v>70</v>
      </c>
      <c r="G13" s="72">
        <v>80</v>
      </c>
      <c r="H13" s="72">
        <v>65</v>
      </c>
      <c r="I13" s="72">
        <v>65</v>
      </c>
      <c r="J13" s="62">
        <f>(((G13+H13)/2)+I13+F13)/3</f>
        <v>69.166666666666671</v>
      </c>
    </row>
    <row r="14" spans="2:11" ht="40.5" x14ac:dyDescent="0.15">
      <c r="B14" s="122"/>
      <c r="C14" s="178"/>
      <c r="D14" s="120">
        <v>1.2</v>
      </c>
      <c r="E14" s="121" t="s">
        <v>21</v>
      </c>
      <c r="F14" s="123">
        <v>70</v>
      </c>
      <c r="G14" s="123">
        <v>75</v>
      </c>
      <c r="H14" s="123">
        <v>65</v>
      </c>
      <c r="I14" s="123">
        <v>65</v>
      </c>
      <c r="J14" s="62">
        <f>(((G14+H14)/2)+I14+F14)/3</f>
        <v>68.333333333333329</v>
      </c>
    </row>
    <row r="15" spans="2:11" ht="27" x14ac:dyDescent="0.15">
      <c r="B15" s="122"/>
      <c r="C15" s="178"/>
      <c r="D15" s="120">
        <v>1.3</v>
      </c>
      <c r="E15" s="124" t="s">
        <v>22</v>
      </c>
      <c r="F15" s="125">
        <v>70</v>
      </c>
      <c r="G15" s="125">
        <v>70</v>
      </c>
      <c r="H15" s="125">
        <v>75</v>
      </c>
      <c r="I15" s="125">
        <v>65</v>
      </c>
      <c r="J15" s="62">
        <f>(((G15+H15)/2)+I15+F15)/3</f>
        <v>69.166666666666671</v>
      </c>
    </row>
    <row r="16" spans="2:11" ht="27" x14ac:dyDescent="0.15">
      <c r="B16" s="144" t="s">
        <v>23</v>
      </c>
      <c r="C16" s="177" t="s">
        <v>24</v>
      </c>
      <c r="D16" s="120">
        <v>2.1</v>
      </c>
      <c r="E16" s="121" t="s">
        <v>25</v>
      </c>
      <c r="F16" s="126">
        <v>60</v>
      </c>
      <c r="G16" s="126">
        <v>70</v>
      </c>
      <c r="H16" s="126">
        <v>65</v>
      </c>
      <c r="I16" s="126">
        <v>65</v>
      </c>
      <c r="J16" s="62">
        <f>(((G16+H16)/2)+I16+F16)/3</f>
        <v>64.166666666666671</v>
      </c>
    </row>
    <row r="17" spans="2:10" ht="27" x14ac:dyDescent="0.15">
      <c r="B17" s="122"/>
      <c r="C17" s="178"/>
      <c r="D17" s="120">
        <v>2.2000000000000002</v>
      </c>
      <c r="E17" s="121" t="s">
        <v>26</v>
      </c>
      <c r="F17" s="72">
        <v>70</v>
      </c>
      <c r="G17" s="72">
        <v>70</v>
      </c>
      <c r="H17" s="72">
        <v>70</v>
      </c>
      <c r="I17" s="72">
        <v>65</v>
      </c>
      <c r="J17" s="62">
        <f>(((G17+H17)/2)+I17+F17)/3</f>
        <v>68.333333333333329</v>
      </c>
    </row>
    <row r="18" spans="2:10" ht="18" x14ac:dyDescent="0.15">
      <c r="B18" s="167" t="s">
        <v>27</v>
      </c>
      <c r="C18" s="167"/>
      <c r="D18" s="127"/>
      <c r="E18" s="128"/>
      <c r="F18" s="129"/>
      <c r="G18" s="129"/>
      <c r="H18" s="129"/>
      <c r="I18" s="129"/>
      <c r="J18" s="141"/>
    </row>
    <row r="19" spans="2:10" ht="18" x14ac:dyDescent="0.15">
      <c r="B19" s="168" t="s">
        <v>28</v>
      </c>
      <c r="C19" s="169"/>
      <c r="D19" s="130"/>
      <c r="E19" s="131" t="s">
        <v>9</v>
      </c>
      <c r="F19" s="125"/>
      <c r="G19" s="125"/>
      <c r="H19" s="125"/>
      <c r="I19" s="125"/>
      <c r="J19" s="141"/>
    </row>
    <row r="20" spans="2:10" ht="40.5" x14ac:dyDescent="0.15">
      <c r="B20" s="144" t="s">
        <v>29</v>
      </c>
      <c r="C20" s="177" t="s">
        <v>30</v>
      </c>
      <c r="D20" s="120">
        <v>3.1</v>
      </c>
      <c r="E20" s="121" t="s">
        <v>31</v>
      </c>
      <c r="F20" s="126">
        <v>50</v>
      </c>
      <c r="G20" s="125">
        <v>70</v>
      </c>
      <c r="H20" s="125">
        <v>65</v>
      </c>
      <c r="I20" s="125">
        <v>65</v>
      </c>
      <c r="J20" s="62">
        <f>(((G20+H20)/2)+I20+F20)/3</f>
        <v>60.833333333333336</v>
      </c>
    </row>
    <row r="21" spans="2:10" ht="27" x14ac:dyDescent="0.15">
      <c r="B21" s="122"/>
      <c r="C21" s="178"/>
      <c r="D21" s="120">
        <v>3.2</v>
      </c>
      <c r="E21" s="121" t="s">
        <v>32</v>
      </c>
      <c r="F21" s="125">
        <v>65</v>
      </c>
      <c r="G21" s="126">
        <v>70</v>
      </c>
      <c r="H21" s="125">
        <v>65</v>
      </c>
      <c r="I21" s="125">
        <v>65</v>
      </c>
      <c r="J21" s="62">
        <f>(((G21+H21)/2)+I21+F21)/3</f>
        <v>65.833333333333329</v>
      </c>
    </row>
    <row r="22" spans="2:10" ht="27" x14ac:dyDescent="0.15">
      <c r="B22" s="144" t="s">
        <v>33</v>
      </c>
      <c r="C22" s="177" t="s">
        <v>34</v>
      </c>
      <c r="D22" s="120">
        <v>4.0999999999999996</v>
      </c>
      <c r="E22" s="121" t="s">
        <v>35</v>
      </c>
      <c r="F22" s="125">
        <v>70</v>
      </c>
      <c r="G22" s="125">
        <v>70</v>
      </c>
      <c r="H22" s="125">
        <v>65</v>
      </c>
      <c r="I22" s="125">
        <v>65</v>
      </c>
      <c r="J22" s="62">
        <f>(((G22+H22)/2)+I22+F22)/3</f>
        <v>67.5</v>
      </c>
    </row>
    <row r="23" spans="2:10" ht="27" x14ac:dyDescent="0.15">
      <c r="B23" s="132"/>
      <c r="C23" s="179"/>
      <c r="D23" s="102">
        <v>4.2</v>
      </c>
      <c r="E23" s="133" t="s">
        <v>36</v>
      </c>
      <c r="F23" s="126">
        <v>50</v>
      </c>
      <c r="G23" s="125">
        <v>70</v>
      </c>
      <c r="H23" s="126">
        <v>65</v>
      </c>
      <c r="I23" s="125">
        <v>65</v>
      </c>
      <c r="J23" s="62">
        <f>(((G23+H23)/2)+I23+F23)/3</f>
        <v>60.833333333333336</v>
      </c>
    </row>
    <row r="24" spans="2:10" s="22" customFormat="1" ht="22.5" customHeight="1" x14ac:dyDescent="0.15">
      <c r="C24" s="134" t="s">
        <v>37</v>
      </c>
      <c r="D24" s="135" t="s">
        <v>38</v>
      </c>
      <c r="E24" s="136">
        <v>9</v>
      </c>
      <c r="F24" s="170"/>
      <c r="G24" s="170"/>
      <c r="H24" s="170"/>
      <c r="I24" s="170"/>
      <c r="J24" s="142">
        <f>SUM(J13:J23)</f>
        <v>594.16666666666663</v>
      </c>
    </row>
    <row r="25" spans="2:10" s="22" customFormat="1" ht="24" customHeight="1" x14ac:dyDescent="0.15">
      <c r="C25" s="171" t="s">
        <v>39</v>
      </c>
      <c r="D25" s="172"/>
      <c r="E25" s="173"/>
      <c r="F25" s="174">
        <f>J24/E24</f>
        <v>66.018518518518519</v>
      </c>
      <c r="G25" s="175"/>
      <c r="H25" s="175"/>
      <c r="I25" s="175"/>
      <c r="J25" s="176"/>
    </row>
    <row r="26" spans="2:10" x14ac:dyDescent="0.15">
      <c r="C26" s="51"/>
      <c r="D26" s="51"/>
      <c r="E26" s="51"/>
      <c r="F26" s="115"/>
      <c r="G26" s="115"/>
      <c r="H26" s="115"/>
      <c r="I26" s="115"/>
      <c r="J26" s="143"/>
    </row>
    <row r="27" spans="2:10" x14ac:dyDescent="0.15">
      <c r="C27" s="59" t="s">
        <v>40</v>
      </c>
      <c r="D27" s="137"/>
      <c r="F27" s="158" t="s">
        <v>258</v>
      </c>
      <c r="H27" s="83"/>
      <c r="J27" s="143"/>
    </row>
    <row r="28" spans="2:10" x14ac:dyDescent="0.15">
      <c r="C28" s="59" t="s">
        <v>41</v>
      </c>
      <c r="D28" s="137"/>
      <c r="F28" s="82" t="s">
        <v>42</v>
      </c>
      <c r="H28" s="83"/>
      <c r="J28" s="143"/>
    </row>
    <row r="29" spans="2:10" x14ac:dyDescent="0.15">
      <c r="C29" s="65"/>
      <c r="D29" s="65"/>
      <c r="F29" s="82"/>
      <c r="H29" s="83"/>
      <c r="J29" s="143"/>
    </row>
    <row r="30" spans="2:10" x14ac:dyDescent="0.15">
      <c r="C30" s="66"/>
      <c r="D30" s="138"/>
      <c r="F30" s="82"/>
      <c r="H30" s="83"/>
      <c r="J30" s="143"/>
    </row>
    <row r="31" spans="2:10" x14ac:dyDescent="0.15">
      <c r="C31" s="66"/>
      <c r="D31" s="138"/>
      <c r="F31" s="82"/>
      <c r="H31" s="83"/>
      <c r="J31" s="143"/>
    </row>
    <row r="32" spans="2:10" x14ac:dyDescent="0.15">
      <c r="C32" s="66"/>
      <c r="D32" s="138"/>
      <c r="F32" s="82"/>
      <c r="H32" s="83"/>
      <c r="J32" s="143"/>
    </row>
    <row r="33" spans="3:11" x14ac:dyDescent="0.15">
      <c r="C33" s="159" t="s">
        <v>256</v>
      </c>
      <c r="D33" s="139"/>
      <c r="F33" s="84" t="s">
        <v>43</v>
      </c>
      <c r="H33" s="83"/>
      <c r="J33" s="143"/>
    </row>
    <row r="34" spans="3:11" ht="16.5" customHeight="1" x14ac:dyDescent="0.15">
      <c r="C34" s="160" t="s">
        <v>257</v>
      </c>
      <c r="D34" s="140"/>
      <c r="F34" s="82" t="s">
        <v>44</v>
      </c>
      <c r="H34" s="83"/>
      <c r="J34" s="143"/>
    </row>
    <row r="35" spans="3:11" s="20" customFormat="1" ht="15" customHeight="1" x14ac:dyDescent="0.2">
      <c r="C35" s="25"/>
      <c r="D35" s="25"/>
      <c r="E35" s="25"/>
      <c r="F35" s="25"/>
      <c r="G35" s="25"/>
      <c r="H35" s="25"/>
      <c r="I35" s="25"/>
      <c r="J35" s="25"/>
      <c r="K35" s="60"/>
    </row>
  </sheetData>
  <mergeCells count="20">
    <mergeCell ref="C1:J1"/>
    <mergeCell ref="C2:J2"/>
    <mergeCell ref="G8:H8"/>
    <mergeCell ref="B11:C11"/>
    <mergeCell ref="D11:E11"/>
    <mergeCell ref="F8:F9"/>
    <mergeCell ref="I8:I9"/>
    <mergeCell ref="J8:J10"/>
    <mergeCell ref="B8:C10"/>
    <mergeCell ref="D8:E10"/>
    <mergeCell ref="B18:C18"/>
    <mergeCell ref="B19:C19"/>
    <mergeCell ref="F24:I24"/>
    <mergeCell ref="C25:E25"/>
    <mergeCell ref="F25:J25"/>
    <mergeCell ref="C13:C15"/>
    <mergeCell ref="C16:C17"/>
    <mergeCell ref="C20:C21"/>
    <mergeCell ref="C22:C23"/>
    <mergeCell ref="B12:C12"/>
  </mergeCells>
  <printOptions horizontalCentered="1"/>
  <pageMargins left="0.78740157480314965" right="0.19685039370078741" top="0.78740157480314965" bottom="0.59055118110236227" header="0.31496062992125984" footer="0.31496062992125984"/>
  <pageSetup paperSize="5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8"/>
  <sheetViews>
    <sheetView zoomScaleNormal="100" workbookViewId="0" xr3:uid="{958C4451-9541-5A59-BF78-D2F731DF1C81}">
      <selection activeCell="B7" sqref="B7"/>
    </sheetView>
  </sheetViews>
  <sheetFormatPr defaultColWidth="9.16796875" defaultRowHeight="14.25" x14ac:dyDescent="0.15"/>
  <cols>
    <col min="1" max="1" width="24.00390625" style="23" customWidth="1"/>
    <col min="2" max="2" width="23.734375" style="23" customWidth="1"/>
    <col min="3" max="3" width="8.08984375" style="23" customWidth="1"/>
    <col min="4" max="4" width="7.55078125" style="23" customWidth="1"/>
    <col min="5" max="5" width="8.62890625" style="23" customWidth="1"/>
    <col min="6" max="6" width="7.28125" style="23" customWidth="1"/>
    <col min="7" max="7" width="7.8203125" style="23" customWidth="1"/>
    <col min="8" max="16384" width="9.16796875" style="23"/>
  </cols>
  <sheetData>
    <row r="1" spans="1:8" s="20" customFormat="1" ht="15" customHeight="1" x14ac:dyDescent="0.2">
      <c r="A1" s="180" t="s">
        <v>0</v>
      </c>
      <c r="B1" s="180"/>
      <c r="C1" s="180"/>
      <c r="D1" s="180"/>
      <c r="E1" s="180"/>
      <c r="F1" s="180"/>
      <c r="G1" s="180"/>
      <c r="H1" s="60"/>
    </row>
    <row r="2" spans="1:8" s="20" customFormat="1" ht="15" customHeight="1" x14ac:dyDescent="0.2">
      <c r="A2" s="180" t="s">
        <v>1</v>
      </c>
      <c r="B2" s="180"/>
      <c r="C2" s="180"/>
      <c r="D2" s="180"/>
      <c r="E2" s="180"/>
      <c r="F2" s="180"/>
      <c r="G2" s="180"/>
      <c r="H2" s="60"/>
    </row>
    <row r="3" spans="1:8" s="20" customFormat="1" ht="15" customHeight="1" x14ac:dyDescent="0.2">
      <c r="A3" s="25"/>
      <c r="B3" s="25"/>
      <c r="C3" s="25"/>
      <c r="D3" s="25"/>
      <c r="E3" s="25"/>
      <c r="F3" s="25"/>
      <c r="G3" s="25"/>
      <c r="H3" s="60"/>
    </row>
    <row r="4" spans="1:8" s="20" customFormat="1" x14ac:dyDescent="0.15">
      <c r="A4" s="27" t="s">
        <v>2</v>
      </c>
      <c r="B4" s="23" t="str">
        <f>": "&amp;PPKn1!$E$3</f>
        <v>: SD Negeri....................</v>
      </c>
      <c r="C4" s="23"/>
    </row>
    <row r="5" spans="1:8" s="20" customFormat="1" x14ac:dyDescent="0.15">
      <c r="A5" s="27" t="s">
        <v>4</v>
      </c>
      <c r="B5" s="23" t="s">
        <v>45</v>
      </c>
      <c r="C5" s="23"/>
    </row>
    <row r="6" spans="1:8" s="21" customFormat="1" x14ac:dyDescent="0.15">
      <c r="A6" s="21" t="s">
        <v>5</v>
      </c>
      <c r="B6" s="21" t="str">
        <f>": "&amp;PPKn1!$E$5</f>
        <v>: 2016/2017</v>
      </c>
    </row>
    <row r="7" spans="1:8" s="21" customFormat="1" x14ac:dyDescent="0.15">
      <c r="A7" s="21" t="s">
        <v>6</v>
      </c>
      <c r="B7" s="21" t="str">
        <f>": "&amp;PPKn1!E6</f>
        <v>: I</v>
      </c>
    </row>
    <row r="9" spans="1:8" ht="22.5" customHeight="1" x14ac:dyDescent="0.15">
      <c r="A9" s="165" t="s">
        <v>8</v>
      </c>
      <c r="B9" s="165" t="s">
        <v>9</v>
      </c>
      <c r="C9" s="181" t="s">
        <v>10</v>
      </c>
      <c r="D9" s="181" t="s">
        <v>11</v>
      </c>
      <c r="E9" s="181"/>
      <c r="F9" s="181" t="s">
        <v>12</v>
      </c>
      <c r="G9" s="181" t="s">
        <v>13</v>
      </c>
    </row>
    <row r="10" spans="1:8" ht="19.5" x14ac:dyDescent="0.15">
      <c r="A10" s="165"/>
      <c r="B10" s="165"/>
      <c r="C10" s="181"/>
      <c r="D10" s="31" t="s">
        <v>14</v>
      </c>
      <c r="E10" s="31" t="s">
        <v>15</v>
      </c>
      <c r="F10" s="181"/>
      <c r="G10" s="181"/>
    </row>
    <row r="11" spans="1:8" x14ac:dyDescent="0.15">
      <c r="A11" s="165"/>
      <c r="B11" s="165"/>
      <c r="C11" s="32" t="s">
        <v>46</v>
      </c>
      <c r="D11" s="32" t="s">
        <v>46</v>
      </c>
      <c r="E11" s="32" t="s">
        <v>46</v>
      </c>
      <c r="F11" s="32" t="s">
        <v>46</v>
      </c>
      <c r="G11" s="181"/>
    </row>
    <row r="12" spans="1:8" x14ac:dyDescent="0.15">
      <c r="A12" s="108">
        <v>1</v>
      </c>
      <c r="B12" s="108">
        <v>2</v>
      </c>
      <c r="C12" s="108">
        <v>3</v>
      </c>
      <c r="D12" s="108">
        <v>4</v>
      </c>
      <c r="E12" s="108">
        <v>5</v>
      </c>
      <c r="F12" s="108">
        <v>6</v>
      </c>
      <c r="G12" s="108">
        <v>7</v>
      </c>
    </row>
    <row r="13" spans="1:8" x14ac:dyDescent="0.15">
      <c r="A13" s="69" t="s">
        <v>17</v>
      </c>
      <c r="B13" s="70"/>
      <c r="C13" s="70"/>
      <c r="D13" s="70"/>
      <c r="E13" s="70"/>
      <c r="F13" s="70"/>
      <c r="G13" s="71"/>
    </row>
    <row r="14" spans="1:8" x14ac:dyDescent="0.15">
      <c r="A14" s="46" t="s">
        <v>47</v>
      </c>
      <c r="B14" s="47"/>
      <c r="C14" s="109"/>
      <c r="D14" s="109"/>
      <c r="E14" s="109"/>
      <c r="F14" s="109"/>
      <c r="G14" s="109"/>
    </row>
    <row r="15" spans="1:8" ht="31.5" customHeight="1" x14ac:dyDescent="0.15">
      <c r="A15" s="193" t="s">
        <v>48</v>
      </c>
      <c r="B15" s="47" t="s">
        <v>49</v>
      </c>
      <c r="C15" s="40">
        <v>80</v>
      </c>
      <c r="D15" s="40">
        <v>80</v>
      </c>
      <c r="E15" s="40">
        <v>80</v>
      </c>
      <c r="F15" s="40">
        <v>60</v>
      </c>
      <c r="G15" s="62">
        <f>(((D15+E15)/2)+F15+C15)/3</f>
        <v>73.333333333333329</v>
      </c>
    </row>
    <row r="16" spans="1:8" ht="48" customHeight="1" x14ac:dyDescent="0.15">
      <c r="A16" s="201"/>
      <c r="B16" s="47" t="s">
        <v>50</v>
      </c>
      <c r="C16" s="40">
        <v>80</v>
      </c>
      <c r="D16" s="40">
        <v>80</v>
      </c>
      <c r="E16" s="40">
        <v>80</v>
      </c>
      <c r="F16" s="40">
        <v>60</v>
      </c>
      <c r="G16" s="62">
        <f t="shared" ref="G16:G25" si="0">(((D16+E16)/2)+F16+C16)/3</f>
        <v>73.333333333333329</v>
      </c>
    </row>
    <row r="17" spans="1:7" ht="27" x14ac:dyDescent="0.15">
      <c r="A17" s="194"/>
      <c r="B17" s="47" t="s">
        <v>51</v>
      </c>
      <c r="C17" s="40">
        <v>80</v>
      </c>
      <c r="D17" s="40">
        <v>80</v>
      </c>
      <c r="E17" s="40">
        <v>80</v>
      </c>
      <c r="F17" s="40">
        <v>60</v>
      </c>
      <c r="G17" s="62">
        <f t="shared" si="0"/>
        <v>73.333333333333329</v>
      </c>
    </row>
    <row r="18" spans="1:7" x14ac:dyDescent="0.15">
      <c r="A18" s="46" t="s">
        <v>52</v>
      </c>
      <c r="B18" s="47"/>
      <c r="C18" s="109"/>
      <c r="D18" s="109"/>
      <c r="E18" s="109"/>
      <c r="F18" s="109"/>
      <c r="G18" s="109"/>
    </row>
    <row r="19" spans="1:7" ht="54" x14ac:dyDescent="0.15">
      <c r="A19" s="193" t="s">
        <v>53</v>
      </c>
      <c r="B19" s="47" t="s">
        <v>54</v>
      </c>
      <c r="C19" s="40">
        <v>80</v>
      </c>
      <c r="D19" s="40">
        <v>80</v>
      </c>
      <c r="E19" s="40">
        <v>80</v>
      </c>
      <c r="F19" s="40">
        <v>60</v>
      </c>
      <c r="G19" s="62">
        <f t="shared" si="0"/>
        <v>73.333333333333329</v>
      </c>
    </row>
    <row r="20" spans="1:7" ht="54" x14ac:dyDescent="0.15">
      <c r="A20" s="201"/>
      <c r="B20" s="47" t="s">
        <v>55</v>
      </c>
      <c r="C20" s="40">
        <v>80</v>
      </c>
      <c r="D20" s="40">
        <v>80</v>
      </c>
      <c r="E20" s="40">
        <v>80</v>
      </c>
      <c r="F20" s="40">
        <v>60</v>
      </c>
      <c r="G20" s="62">
        <f t="shared" si="0"/>
        <v>73.333333333333329</v>
      </c>
    </row>
    <row r="21" spans="1:7" ht="54" x14ac:dyDescent="0.15">
      <c r="A21" s="201"/>
      <c r="B21" s="47" t="s">
        <v>56</v>
      </c>
      <c r="C21" s="40">
        <v>80</v>
      </c>
      <c r="D21" s="40">
        <v>80</v>
      </c>
      <c r="E21" s="40">
        <v>80</v>
      </c>
      <c r="F21" s="40">
        <v>60</v>
      </c>
      <c r="G21" s="62">
        <f t="shared" si="0"/>
        <v>73.333333333333329</v>
      </c>
    </row>
    <row r="22" spans="1:7" ht="40.5" x14ac:dyDescent="0.15">
      <c r="A22" s="194"/>
      <c r="B22" s="47" t="s">
        <v>57</v>
      </c>
      <c r="C22" s="40">
        <v>80</v>
      </c>
      <c r="D22" s="40">
        <v>80</v>
      </c>
      <c r="E22" s="40">
        <v>80</v>
      </c>
      <c r="F22" s="40">
        <v>60</v>
      </c>
      <c r="G22" s="62">
        <f t="shared" si="0"/>
        <v>73.333333333333329</v>
      </c>
    </row>
    <row r="23" spans="1:7" x14ac:dyDescent="0.15">
      <c r="A23" s="46" t="s">
        <v>58</v>
      </c>
      <c r="B23" s="47"/>
      <c r="C23" s="109"/>
      <c r="D23" s="109"/>
      <c r="E23" s="109"/>
      <c r="F23" s="109"/>
      <c r="G23" s="109"/>
    </row>
    <row r="24" spans="1:7" ht="40.5" x14ac:dyDescent="0.15">
      <c r="A24" s="47" t="s">
        <v>59</v>
      </c>
      <c r="B24" s="47" t="s">
        <v>60</v>
      </c>
      <c r="C24" s="40">
        <v>80</v>
      </c>
      <c r="D24" s="40">
        <v>80</v>
      </c>
      <c r="E24" s="40">
        <v>80</v>
      </c>
      <c r="F24" s="40">
        <v>60</v>
      </c>
      <c r="G24" s="62">
        <f t="shared" si="0"/>
        <v>73.333333333333329</v>
      </c>
    </row>
    <row r="25" spans="1:7" ht="54" x14ac:dyDescent="0.15">
      <c r="A25" s="47"/>
      <c r="B25" s="47" t="s">
        <v>61</v>
      </c>
      <c r="C25" s="40">
        <v>80</v>
      </c>
      <c r="D25" s="40">
        <v>80</v>
      </c>
      <c r="E25" s="40">
        <v>80</v>
      </c>
      <c r="F25" s="40">
        <v>60</v>
      </c>
      <c r="G25" s="62">
        <f t="shared" si="0"/>
        <v>73.333333333333329</v>
      </c>
    </row>
    <row r="26" spans="1:7" x14ac:dyDescent="0.15">
      <c r="A26" s="46" t="s">
        <v>62</v>
      </c>
      <c r="B26" s="47"/>
      <c r="C26" s="109"/>
      <c r="D26" s="109"/>
      <c r="E26" s="109"/>
      <c r="F26" s="109"/>
      <c r="G26" s="109"/>
    </row>
    <row r="27" spans="1:7" ht="40.5" x14ac:dyDescent="0.15">
      <c r="A27" s="193" t="s">
        <v>63</v>
      </c>
      <c r="B27" s="47" t="s">
        <v>64</v>
      </c>
      <c r="C27" s="40">
        <v>80</v>
      </c>
      <c r="D27" s="40">
        <v>80</v>
      </c>
      <c r="E27" s="40">
        <v>80</v>
      </c>
      <c r="F27" s="40">
        <v>60</v>
      </c>
      <c r="G27" s="62">
        <f>(((D27+E27)/2)+F27+C27)/3</f>
        <v>73.333333333333329</v>
      </c>
    </row>
    <row r="28" spans="1:7" ht="40.5" x14ac:dyDescent="0.15">
      <c r="A28" s="201"/>
      <c r="B28" s="47" t="s">
        <v>65</v>
      </c>
      <c r="C28" s="40">
        <v>80</v>
      </c>
      <c r="D28" s="40">
        <v>80</v>
      </c>
      <c r="E28" s="40">
        <v>80</v>
      </c>
      <c r="F28" s="40">
        <v>60</v>
      </c>
      <c r="G28" s="62">
        <f>(((D28+E28)/2)+F28+C28)/3</f>
        <v>73.333333333333329</v>
      </c>
    </row>
    <row r="29" spans="1:7" ht="54" x14ac:dyDescent="0.15">
      <c r="A29" s="201"/>
      <c r="B29" s="47" t="s">
        <v>66</v>
      </c>
      <c r="C29" s="40">
        <v>80</v>
      </c>
      <c r="D29" s="40">
        <v>80</v>
      </c>
      <c r="E29" s="40">
        <v>80</v>
      </c>
      <c r="F29" s="40">
        <v>60</v>
      </c>
      <c r="G29" s="62">
        <f>(((D29+E29)/2)+F29+C29)/3</f>
        <v>73.333333333333329</v>
      </c>
    </row>
    <row r="30" spans="1:7" ht="40.5" x14ac:dyDescent="0.15">
      <c r="A30" s="201"/>
      <c r="B30" s="47" t="s">
        <v>67</v>
      </c>
      <c r="C30" s="40">
        <v>80</v>
      </c>
      <c r="D30" s="40">
        <v>80</v>
      </c>
      <c r="E30" s="40">
        <v>80</v>
      </c>
      <c r="F30" s="40">
        <v>60</v>
      </c>
      <c r="G30" s="62">
        <f>(((D30+E30)/2)+F30+C30)/3</f>
        <v>73.333333333333329</v>
      </c>
    </row>
    <row r="31" spans="1:7" ht="40.5" x14ac:dyDescent="0.15">
      <c r="A31" s="194"/>
      <c r="B31" s="47" t="s">
        <v>68</v>
      </c>
      <c r="C31" s="40">
        <v>80</v>
      </c>
      <c r="D31" s="40">
        <v>80</v>
      </c>
      <c r="E31" s="40">
        <v>80</v>
      </c>
      <c r="F31" s="40">
        <v>60</v>
      </c>
      <c r="G31" s="62">
        <f>(((D31+E31)/2)+F31+C31)/3</f>
        <v>73.333333333333329</v>
      </c>
    </row>
    <row r="32" spans="1:7" x14ac:dyDescent="0.15">
      <c r="A32" s="110" t="s">
        <v>69</v>
      </c>
      <c r="B32" s="110"/>
      <c r="C32" s="110"/>
      <c r="D32" s="110"/>
      <c r="E32" s="110"/>
      <c r="F32" s="110"/>
      <c r="G32" s="110"/>
    </row>
    <row r="33" spans="1:7" x14ac:dyDescent="0.15">
      <c r="A33" s="46" t="s">
        <v>47</v>
      </c>
      <c r="B33" s="47"/>
      <c r="C33" s="109"/>
      <c r="D33" s="109"/>
      <c r="E33" s="109"/>
      <c r="F33" s="109"/>
      <c r="G33" s="109"/>
    </row>
    <row r="34" spans="1:7" ht="48.75" customHeight="1" x14ac:dyDescent="0.15">
      <c r="A34" s="193" t="s">
        <v>70</v>
      </c>
      <c r="B34" s="47" t="s">
        <v>71</v>
      </c>
      <c r="C34" s="40">
        <v>80</v>
      </c>
      <c r="D34" s="40">
        <v>80</v>
      </c>
      <c r="E34" s="40">
        <v>80</v>
      </c>
      <c r="F34" s="40">
        <v>60</v>
      </c>
      <c r="G34" s="62">
        <f t="shared" ref="G34:G40" si="1">(((D34+E34)/2)+F34+C34)/3</f>
        <v>73.333333333333329</v>
      </c>
    </row>
    <row r="35" spans="1:7" ht="27" x14ac:dyDescent="0.15">
      <c r="A35" s="194"/>
      <c r="B35" s="47" t="s">
        <v>72</v>
      </c>
      <c r="C35" s="40">
        <v>80</v>
      </c>
      <c r="D35" s="40">
        <v>80</v>
      </c>
      <c r="E35" s="40">
        <v>80</v>
      </c>
      <c r="F35" s="40">
        <v>60</v>
      </c>
      <c r="G35" s="62">
        <f t="shared" si="1"/>
        <v>73.333333333333329</v>
      </c>
    </row>
    <row r="36" spans="1:7" x14ac:dyDescent="0.15">
      <c r="A36" s="46" t="s">
        <v>52</v>
      </c>
      <c r="B36" s="47"/>
      <c r="C36" s="30"/>
      <c r="D36" s="30"/>
      <c r="E36" s="30"/>
      <c r="F36" s="30"/>
      <c r="G36" s="30"/>
    </row>
    <row r="37" spans="1:7" ht="81" customHeight="1" x14ac:dyDescent="0.15">
      <c r="A37" s="193" t="s">
        <v>73</v>
      </c>
      <c r="B37" s="47" t="s">
        <v>74</v>
      </c>
      <c r="C37" s="40">
        <v>80</v>
      </c>
      <c r="D37" s="40">
        <v>80</v>
      </c>
      <c r="E37" s="40">
        <v>80</v>
      </c>
      <c r="F37" s="40">
        <v>60</v>
      </c>
      <c r="G37" s="62">
        <f t="shared" si="1"/>
        <v>73.333333333333329</v>
      </c>
    </row>
    <row r="38" spans="1:7" ht="67.5" x14ac:dyDescent="0.15">
      <c r="A38" s="194"/>
      <c r="B38" s="47" t="s">
        <v>75</v>
      </c>
      <c r="C38" s="40">
        <v>80</v>
      </c>
      <c r="D38" s="40">
        <v>80</v>
      </c>
      <c r="E38" s="40">
        <v>80</v>
      </c>
      <c r="F38" s="40">
        <v>60</v>
      </c>
      <c r="G38" s="62">
        <f t="shared" si="1"/>
        <v>73.333333333333329</v>
      </c>
    </row>
    <row r="39" spans="1:7" ht="67.5" x14ac:dyDescent="0.15">
      <c r="A39" s="47"/>
      <c r="B39" s="47" t="s">
        <v>76</v>
      </c>
      <c r="C39" s="40">
        <v>80</v>
      </c>
      <c r="D39" s="40">
        <v>80</v>
      </c>
      <c r="E39" s="40">
        <v>80</v>
      </c>
      <c r="F39" s="40">
        <v>60</v>
      </c>
      <c r="G39" s="62">
        <f t="shared" si="1"/>
        <v>73.333333333333329</v>
      </c>
    </row>
    <row r="40" spans="1:7" ht="54" x14ac:dyDescent="0.15">
      <c r="A40" s="47"/>
      <c r="B40" s="47" t="s">
        <v>77</v>
      </c>
      <c r="C40" s="40">
        <v>80</v>
      </c>
      <c r="D40" s="40">
        <v>80</v>
      </c>
      <c r="E40" s="40">
        <v>80</v>
      </c>
      <c r="F40" s="40">
        <v>60</v>
      </c>
      <c r="G40" s="62">
        <f t="shared" si="1"/>
        <v>73.333333333333329</v>
      </c>
    </row>
    <row r="41" spans="1:7" x14ac:dyDescent="0.15">
      <c r="A41" s="46" t="s">
        <v>58</v>
      </c>
      <c r="B41" s="47"/>
      <c r="C41" s="111"/>
      <c r="D41" s="111"/>
      <c r="E41" s="111"/>
      <c r="F41" s="111"/>
      <c r="G41" s="112"/>
    </row>
    <row r="42" spans="1:7" ht="67.5" x14ac:dyDescent="0.15">
      <c r="A42" s="47" t="s">
        <v>78</v>
      </c>
      <c r="B42" s="47" t="s">
        <v>79</v>
      </c>
      <c r="C42" s="40">
        <v>80</v>
      </c>
      <c r="D42" s="40">
        <v>80</v>
      </c>
      <c r="E42" s="40">
        <v>80</v>
      </c>
      <c r="F42" s="40">
        <v>60</v>
      </c>
      <c r="G42" s="62">
        <f>(((D42+E42)/2)+F42+C42)/3</f>
        <v>73.333333333333329</v>
      </c>
    </row>
    <row r="43" spans="1:7" ht="54" x14ac:dyDescent="0.15">
      <c r="A43" s="47"/>
      <c r="B43" s="47" t="s">
        <v>80</v>
      </c>
      <c r="C43" s="40">
        <v>80</v>
      </c>
      <c r="D43" s="40">
        <v>80</v>
      </c>
      <c r="E43" s="40">
        <v>80</v>
      </c>
      <c r="F43" s="40">
        <v>60</v>
      </c>
      <c r="G43" s="62">
        <f>(((D43+E43)/2)+F43+C43)/3</f>
        <v>73.333333333333329</v>
      </c>
    </row>
    <row r="44" spans="1:7" x14ac:dyDescent="0.15">
      <c r="A44" s="46" t="s">
        <v>62</v>
      </c>
      <c r="B44" s="47"/>
      <c r="C44" s="111"/>
      <c r="D44" s="111"/>
      <c r="E44" s="111"/>
      <c r="F44" s="111"/>
      <c r="G44" s="112"/>
    </row>
    <row r="45" spans="1:7" ht="67.5" x14ac:dyDescent="0.15">
      <c r="A45" s="47" t="s">
        <v>81</v>
      </c>
      <c r="B45" s="47" t="s">
        <v>82</v>
      </c>
      <c r="C45" s="40">
        <v>80</v>
      </c>
      <c r="D45" s="40">
        <v>80</v>
      </c>
      <c r="E45" s="40">
        <v>80</v>
      </c>
      <c r="F45" s="40">
        <v>60</v>
      </c>
      <c r="G45" s="62">
        <f>(((D45+E45)/2)+F45+C45)/3</f>
        <v>73.333333333333329</v>
      </c>
    </row>
    <row r="46" spans="1:7" ht="40.5" x14ac:dyDescent="0.15">
      <c r="A46" s="47"/>
      <c r="B46" s="47" t="s">
        <v>83</v>
      </c>
      <c r="C46" s="40">
        <v>80</v>
      </c>
      <c r="D46" s="40">
        <v>80</v>
      </c>
      <c r="E46" s="40">
        <v>80</v>
      </c>
      <c r="F46" s="40">
        <v>60</v>
      </c>
      <c r="G46" s="62">
        <f>(((D46+E46)/2)+F46+C46)/3</f>
        <v>73.333333333333329</v>
      </c>
    </row>
    <row r="47" spans="1:7" s="22" customFormat="1" ht="22.5" customHeight="1" x14ac:dyDescent="0.15">
      <c r="A47" s="55" t="s">
        <v>84</v>
      </c>
      <c r="B47" s="113">
        <v>24</v>
      </c>
      <c r="C47" s="195"/>
      <c r="D47" s="170"/>
      <c r="E47" s="170"/>
      <c r="F47" s="170"/>
      <c r="G47" s="114">
        <f>SUM(G15:G46)</f>
        <v>1759.9999999999993</v>
      </c>
    </row>
    <row r="48" spans="1:7" s="22" customFormat="1" ht="24" customHeight="1" x14ac:dyDescent="0.15">
      <c r="A48" s="196" t="s">
        <v>39</v>
      </c>
      <c r="B48" s="197"/>
      <c r="C48" s="198">
        <f>G47/B47</f>
        <v>73.3333333333333</v>
      </c>
      <c r="D48" s="199"/>
      <c r="E48" s="199"/>
      <c r="F48" s="199"/>
      <c r="G48" s="200"/>
    </row>
    <row r="49" spans="1:7" x14ac:dyDescent="0.15">
      <c r="A49" s="28"/>
      <c r="B49" s="21"/>
      <c r="C49" s="115"/>
      <c r="D49" s="115"/>
      <c r="E49" s="115"/>
      <c r="F49" s="115"/>
      <c r="G49" s="116"/>
    </row>
    <row r="50" spans="1:7" x14ac:dyDescent="0.15">
      <c r="A50" s="28"/>
      <c r="B50" s="21"/>
      <c r="C50" s="115"/>
      <c r="D50" s="115"/>
      <c r="E50" s="115"/>
      <c r="F50" s="115"/>
      <c r="G50" s="116"/>
    </row>
    <row r="51" spans="1:7" x14ac:dyDescent="0.15">
      <c r="A51" s="59" t="str">
        <f>PPKn1!C27</f>
        <v>Mengetahui</v>
      </c>
      <c r="D51" s="82" t="str">
        <f>PPKn1!F27</f>
        <v>Batang, ………………</v>
      </c>
      <c r="E51" s="83"/>
      <c r="G51" s="116"/>
    </row>
    <row r="52" spans="1:7" x14ac:dyDescent="0.15">
      <c r="A52" s="59" t="str">
        <f>PPKn1!C28</f>
        <v>Kepala Sekolah,</v>
      </c>
      <c r="D52" s="82" t="str">
        <f>PPKn1!F28</f>
        <v>Guru Kelas,</v>
      </c>
      <c r="E52" s="83"/>
      <c r="G52" s="116"/>
    </row>
    <row r="53" spans="1:7" x14ac:dyDescent="0.15">
      <c r="A53" s="65"/>
      <c r="D53" s="82"/>
      <c r="E53" s="83"/>
      <c r="G53" s="116"/>
    </row>
    <row r="54" spans="1:7" x14ac:dyDescent="0.15">
      <c r="A54" s="66"/>
      <c r="D54" s="82"/>
      <c r="E54" s="83"/>
      <c r="G54" s="116"/>
    </row>
    <row r="55" spans="1:7" x14ac:dyDescent="0.15">
      <c r="A55" s="66"/>
      <c r="D55" s="82"/>
      <c r="E55" s="83"/>
      <c r="G55" s="116"/>
    </row>
    <row r="56" spans="1:7" x14ac:dyDescent="0.15">
      <c r="A56" s="66"/>
      <c r="D56" s="82"/>
      <c r="E56" s="83"/>
      <c r="G56" s="116"/>
    </row>
    <row r="57" spans="1:7" x14ac:dyDescent="0.15">
      <c r="A57" s="67" t="str">
        <f>PPKn1!C33</f>
        <v>...........................</v>
      </c>
      <c r="D57" s="84" t="str">
        <f>PPKn1!F33</f>
        <v>………………………….</v>
      </c>
      <c r="E57" s="83"/>
      <c r="G57" s="116"/>
    </row>
    <row r="58" spans="1:7" x14ac:dyDescent="0.15">
      <c r="A58" s="68" t="str">
        <f>PPKn1!C34</f>
        <v>NIP. ..........................</v>
      </c>
      <c r="D58" s="82" t="str">
        <f>PPKn1!F34</f>
        <v>NIP. ………………………</v>
      </c>
      <c r="E58" s="83"/>
      <c r="G58" s="116"/>
    </row>
    <row r="59" spans="1:7" x14ac:dyDescent="0.15">
      <c r="A59" s="28"/>
      <c r="B59" s="21"/>
      <c r="C59" s="115"/>
      <c r="D59" s="115"/>
      <c r="E59" s="115"/>
      <c r="F59" s="115"/>
      <c r="G59" s="116"/>
    </row>
    <row r="60" spans="1:7" x14ac:dyDescent="0.15">
      <c r="A60" s="28"/>
      <c r="B60" s="21"/>
      <c r="C60" s="115"/>
      <c r="D60" s="115"/>
      <c r="E60" s="115"/>
      <c r="F60" s="115"/>
      <c r="G60" s="116"/>
    </row>
    <row r="61" spans="1:7" x14ac:dyDescent="0.15">
      <c r="A61" s="28"/>
      <c r="B61" s="21"/>
      <c r="C61" s="115"/>
      <c r="D61" s="115"/>
      <c r="E61" s="115"/>
      <c r="F61" s="115"/>
      <c r="G61" s="116"/>
    </row>
    <row r="62" spans="1:7" x14ac:dyDescent="0.15">
      <c r="A62" s="28"/>
      <c r="B62" s="21"/>
      <c r="C62" s="115"/>
      <c r="D62" s="115"/>
      <c r="E62" s="115"/>
      <c r="F62" s="115"/>
      <c r="G62" s="116"/>
    </row>
    <row r="63" spans="1:7" x14ac:dyDescent="0.15">
      <c r="A63" s="28"/>
      <c r="B63" s="21"/>
      <c r="C63" s="115"/>
      <c r="D63" s="115"/>
      <c r="E63" s="115"/>
      <c r="F63" s="115"/>
      <c r="G63" s="116"/>
    </row>
    <row r="64" spans="1:7" x14ac:dyDescent="0.15">
      <c r="A64" s="28"/>
      <c r="B64" s="21"/>
      <c r="C64" s="115"/>
      <c r="D64" s="115"/>
      <c r="E64" s="115"/>
      <c r="F64" s="115"/>
      <c r="G64" s="116"/>
    </row>
    <row r="65" spans="1:7" x14ac:dyDescent="0.15">
      <c r="A65" s="28"/>
      <c r="B65" s="21"/>
      <c r="C65" s="115"/>
      <c r="D65" s="115"/>
      <c r="E65" s="115"/>
      <c r="F65" s="115"/>
      <c r="G65" s="116"/>
    </row>
    <row r="66" spans="1:7" x14ac:dyDescent="0.15">
      <c r="A66" s="28"/>
      <c r="B66" s="21"/>
      <c r="C66" s="115"/>
      <c r="D66" s="115"/>
      <c r="E66" s="115"/>
      <c r="F66" s="115"/>
      <c r="G66" s="116"/>
    </row>
    <row r="67" spans="1:7" x14ac:dyDescent="0.15">
      <c r="A67" s="28"/>
      <c r="B67" s="21"/>
      <c r="C67" s="115"/>
      <c r="D67" s="115"/>
      <c r="E67" s="115"/>
      <c r="F67" s="115"/>
      <c r="G67" s="116"/>
    </row>
    <row r="68" spans="1:7" x14ac:dyDescent="0.15">
      <c r="A68" s="28"/>
      <c r="B68" s="21"/>
      <c r="C68" s="115"/>
      <c r="D68" s="115"/>
      <c r="E68" s="115"/>
      <c r="F68" s="115"/>
      <c r="G68" s="116"/>
    </row>
    <row r="69" spans="1:7" x14ac:dyDescent="0.15">
      <c r="A69" s="28"/>
      <c r="B69" s="21"/>
      <c r="C69" s="115"/>
      <c r="D69" s="115"/>
      <c r="E69" s="115"/>
      <c r="F69" s="115"/>
      <c r="G69" s="116"/>
    </row>
    <row r="70" spans="1:7" x14ac:dyDescent="0.15">
      <c r="A70" s="28"/>
      <c r="B70" s="21"/>
      <c r="C70" s="115"/>
      <c r="D70" s="115"/>
      <c r="E70" s="115"/>
      <c r="F70" s="115"/>
      <c r="G70" s="116"/>
    </row>
    <row r="71" spans="1:7" x14ac:dyDescent="0.15">
      <c r="A71" s="28"/>
      <c r="B71" s="21"/>
      <c r="C71" s="115"/>
      <c r="D71" s="115"/>
      <c r="E71" s="115"/>
      <c r="F71" s="115"/>
      <c r="G71" s="116"/>
    </row>
    <row r="72" spans="1:7" x14ac:dyDescent="0.15">
      <c r="A72" s="28"/>
      <c r="B72" s="21"/>
      <c r="C72" s="115"/>
      <c r="D72" s="115"/>
      <c r="E72" s="115"/>
      <c r="F72" s="115"/>
      <c r="G72" s="116"/>
    </row>
    <row r="73" spans="1:7" x14ac:dyDescent="0.15">
      <c r="A73" s="28"/>
      <c r="B73" s="21"/>
      <c r="C73" s="115"/>
      <c r="D73" s="115"/>
      <c r="E73" s="115"/>
      <c r="F73" s="115"/>
      <c r="G73" s="116"/>
    </row>
    <row r="74" spans="1:7" x14ac:dyDescent="0.15">
      <c r="A74" s="28"/>
      <c r="B74" s="21"/>
      <c r="C74" s="115"/>
      <c r="D74" s="115"/>
      <c r="E74" s="115"/>
      <c r="F74" s="115"/>
      <c r="G74" s="116"/>
    </row>
    <row r="75" spans="1:7" x14ac:dyDescent="0.15">
      <c r="A75" s="28"/>
      <c r="B75" s="21"/>
      <c r="C75" s="115"/>
      <c r="D75" s="115"/>
      <c r="E75" s="115"/>
      <c r="F75" s="115"/>
      <c r="G75" s="116"/>
    </row>
    <row r="76" spans="1:7" x14ac:dyDescent="0.15">
      <c r="A76" s="28"/>
      <c r="B76" s="21"/>
      <c r="C76" s="115"/>
      <c r="D76" s="115"/>
      <c r="E76" s="115"/>
      <c r="F76" s="115"/>
      <c r="G76" s="116"/>
    </row>
    <row r="77" spans="1:7" x14ac:dyDescent="0.15">
      <c r="A77" s="28"/>
      <c r="B77" s="21"/>
      <c r="C77" s="115"/>
      <c r="D77" s="115"/>
      <c r="E77" s="115"/>
      <c r="F77" s="115"/>
      <c r="G77" s="116"/>
    </row>
    <row r="78" spans="1:7" x14ac:dyDescent="0.15">
      <c r="A78" s="28"/>
      <c r="B78" s="21"/>
      <c r="C78" s="115"/>
      <c r="D78" s="115"/>
      <c r="E78" s="115"/>
      <c r="F78" s="115"/>
      <c r="G78" s="116"/>
    </row>
  </sheetData>
  <mergeCells count="16">
    <mergeCell ref="A48:B48"/>
    <mergeCell ref="C48:G48"/>
    <mergeCell ref="A9:A11"/>
    <mergeCell ref="A15:A17"/>
    <mergeCell ref="A19:A22"/>
    <mergeCell ref="A27:A31"/>
    <mergeCell ref="G9:G11"/>
    <mergeCell ref="A1:G1"/>
    <mergeCell ref="A2:G2"/>
    <mergeCell ref="D9:E9"/>
    <mergeCell ref="C47:F47"/>
    <mergeCell ref="A34:A35"/>
    <mergeCell ref="A37:A38"/>
    <mergeCell ref="B9:B11"/>
    <mergeCell ref="C9:C10"/>
    <mergeCell ref="F9:F10"/>
  </mergeCells>
  <printOptions horizontalCentered="1"/>
  <pageMargins left="0.78680555555555554" right="0.39305555555555555" top="0.78680555555555554" bottom="1.5743055555555556" header="0.31458333333333333" footer="0.31458333333333333"/>
  <pageSetup paperSize="5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9"/>
  <sheetViews>
    <sheetView zoomScaleNormal="100" workbookViewId="0" xr3:uid="{842E5F09-E766-5B8D-85AF-A39847EA96FD}">
      <selection activeCell="B8" sqref="B8"/>
    </sheetView>
  </sheetViews>
  <sheetFormatPr defaultColWidth="9.16796875" defaultRowHeight="13.5" x14ac:dyDescent="0.15"/>
  <cols>
    <col min="1" max="1" width="22.51953125" style="22" customWidth="1"/>
    <col min="2" max="2" width="28.31640625" style="22" customWidth="1"/>
    <col min="3" max="3" width="8.08984375" style="20" customWidth="1"/>
    <col min="4" max="4" width="7.55078125" style="20" customWidth="1"/>
    <col min="5" max="5" width="8.22265625" style="20" customWidth="1"/>
    <col min="6" max="6" width="7.01171875" style="20" customWidth="1"/>
    <col min="7" max="7" width="7.8203125" style="20" customWidth="1"/>
    <col min="8" max="16384" width="9.16796875" style="22"/>
  </cols>
  <sheetData>
    <row r="1" spans="1:9" s="20" customFormat="1" ht="15" customHeight="1" x14ac:dyDescent="0.2">
      <c r="A1" s="180" t="s">
        <v>0</v>
      </c>
      <c r="B1" s="180"/>
      <c r="C1" s="180"/>
      <c r="D1" s="180"/>
      <c r="E1" s="180"/>
      <c r="F1" s="180"/>
      <c r="G1" s="180"/>
      <c r="H1" s="60"/>
      <c r="I1" s="60"/>
    </row>
    <row r="2" spans="1:9" s="20" customFormat="1" ht="15" customHeight="1" x14ac:dyDescent="0.2">
      <c r="A2" s="180" t="s">
        <v>1</v>
      </c>
      <c r="B2" s="180"/>
      <c r="C2" s="180"/>
      <c r="D2" s="180"/>
      <c r="E2" s="180"/>
      <c r="F2" s="180"/>
      <c r="G2" s="180"/>
      <c r="H2" s="60"/>
      <c r="I2" s="60"/>
    </row>
    <row r="3" spans="1:9" s="20" customFormat="1" ht="15" customHeight="1" x14ac:dyDescent="0.2">
      <c r="A3" s="25"/>
      <c r="B3" s="25"/>
      <c r="C3" s="25"/>
      <c r="D3" s="25"/>
      <c r="E3" s="25"/>
      <c r="F3" s="25"/>
      <c r="G3" s="25"/>
      <c r="H3" s="60"/>
      <c r="I3" s="60"/>
    </row>
    <row r="4" spans="1:9" s="20" customFormat="1" ht="14.25" x14ac:dyDescent="0.15">
      <c r="A4" s="27" t="s">
        <v>2</v>
      </c>
      <c r="B4" s="23" t="str">
        <f>": "&amp;PPKn1!$E$3</f>
        <v>: SD Negeri....................</v>
      </c>
      <c r="C4" s="23"/>
    </row>
    <row r="5" spans="1:9" s="20" customFormat="1" ht="14.25" x14ac:dyDescent="0.15">
      <c r="A5" s="27" t="s">
        <v>4</v>
      </c>
      <c r="B5" s="23" t="s">
        <v>85</v>
      </c>
      <c r="C5" s="23"/>
    </row>
    <row r="6" spans="1:9" s="21" customFormat="1" ht="14.25" x14ac:dyDescent="0.15">
      <c r="A6" s="21" t="s">
        <v>6</v>
      </c>
      <c r="B6" s="23" t="s">
        <v>86</v>
      </c>
    </row>
    <row r="7" spans="1:9" s="21" customFormat="1" ht="14.25" x14ac:dyDescent="0.15">
      <c r="A7" s="21" t="s">
        <v>5</v>
      </c>
      <c r="B7" s="21" t="str">
        <f>": "&amp;PPKn1!$E$5</f>
        <v>: 2016/2017</v>
      </c>
    </row>
    <row r="8" spans="1:9" ht="14.25" x14ac:dyDescent="0.15">
      <c r="A8" s="28"/>
    </row>
    <row r="9" spans="1:9" ht="24.75" customHeight="1" x14ac:dyDescent="0.15">
      <c r="A9" s="205" t="s">
        <v>8</v>
      </c>
      <c r="B9" s="207" t="s">
        <v>9</v>
      </c>
      <c r="C9" s="181" t="s">
        <v>87</v>
      </c>
      <c r="D9" s="181" t="s">
        <v>11</v>
      </c>
      <c r="E9" s="181"/>
      <c r="F9" s="181" t="s">
        <v>12</v>
      </c>
      <c r="G9" s="181" t="s">
        <v>13</v>
      </c>
    </row>
    <row r="10" spans="1:9" ht="18.75" x14ac:dyDescent="0.1">
      <c r="A10" s="205"/>
      <c r="B10" s="208"/>
      <c r="C10" s="181"/>
      <c r="D10" s="31" t="s">
        <v>14</v>
      </c>
      <c r="E10" s="31" t="s">
        <v>15</v>
      </c>
      <c r="F10" s="181"/>
      <c r="G10" s="181"/>
    </row>
    <row r="11" spans="1:9" x14ac:dyDescent="0.1">
      <c r="A11" s="205"/>
      <c r="B11" s="209"/>
      <c r="C11" s="32" t="s">
        <v>46</v>
      </c>
      <c r="D11" s="32" t="s">
        <v>46</v>
      </c>
      <c r="E11" s="32" t="s">
        <v>46</v>
      </c>
      <c r="F11" s="32" t="s">
        <v>46</v>
      </c>
      <c r="G11" s="181"/>
    </row>
    <row r="12" spans="1:9" x14ac:dyDescent="0.15">
      <c r="A12" s="33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33">
        <v>7</v>
      </c>
    </row>
    <row r="13" spans="1:9" ht="14.25" x14ac:dyDescent="0.15">
      <c r="A13" s="46" t="s">
        <v>88</v>
      </c>
      <c r="B13" s="47"/>
      <c r="C13" s="99"/>
      <c r="D13" s="99"/>
      <c r="E13" s="99"/>
      <c r="F13" s="99"/>
      <c r="G13" s="99"/>
    </row>
    <row r="14" spans="1:9" ht="24.75" customHeight="1" x14ac:dyDescent="0.15">
      <c r="A14" s="193" t="s">
        <v>89</v>
      </c>
      <c r="B14" s="47" t="s">
        <v>90</v>
      </c>
      <c r="C14" s="147">
        <v>70</v>
      </c>
      <c r="D14" s="147">
        <v>70</v>
      </c>
      <c r="E14" s="147">
        <v>80</v>
      </c>
      <c r="F14" s="147">
        <v>61</v>
      </c>
      <c r="G14" s="148">
        <f>(((D14+E14)/2)+F14+C14)/3</f>
        <v>68.666666666666671</v>
      </c>
    </row>
    <row r="15" spans="1:9" ht="27" x14ac:dyDescent="0.15">
      <c r="A15" s="201"/>
      <c r="B15" s="47" t="s">
        <v>91</v>
      </c>
      <c r="C15" s="147"/>
      <c r="D15" s="147"/>
      <c r="E15" s="147"/>
      <c r="F15" s="147">
        <v>61</v>
      </c>
      <c r="G15" s="148">
        <f t="shared" ref="G15:G24" si="0">(((D15+E15)/2)+F15+C15)/3</f>
        <v>20.333333333333332</v>
      </c>
    </row>
    <row r="16" spans="1:9" ht="40.5" x14ac:dyDescent="0.15">
      <c r="A16" s="194"/>
      <c r="B16" s="47" t="s">
        <v>92</v>
      </c>
      <c r="C16" s="147"/>
      <c r="D16" s="147"/>
      <c r="E16" s="147"/>
      <c r="F16" s="147">
        <v>61</v>
      </c>
      <c r="G16" s="148">
        <f t="shared" si="0"/>
        <v>20.333333333333332</v>
      </c>
    </row>
    <row r="17" spans="1:7" ht="54" x14ac:dyDescent="0.15">
      <c r="A17" s="100"/>
      <c r="B17" s="47" t="s">
        <v>93</v>
      </c>
      <c r="C17" s="147"/>
      <c r="D17" s="147"/>
      <c r="E17" s="147"/>
      <c r="F17" s="147">
        <v>61</v>
      </c>
      <c r="G17" s="148">
        <f t="shared" si="0"/>
        <v>20.333333333333332</v>
      </c>
    </row>
    <row r="18" spans="1:7" ht="14.25" x14ac:dyDescent="0.15">
      <c r="A18" s="74" t="s">
        <v>94</v>
      </c>
      <c r="B18" s="47"/>
      <c r="C18" s="149"/>
      <c r="D18" s="149"/>
      <c r="E18" s="149"/>
      <c r="F18" s="149"/>
      <c r="G18" s="150"/>
    </row>
    <row r="19" spans="1:7" ht="40.5" x14ac:dyDescent="0.15">
      <c r="A19" s="47" t="s">
        <v>95</v>
      </c>
      <c r="B19" s="47" t="s">
        <v>96</v>
      </c>
      <c r="C19" s="147"/>
      <c r="D19" s="147"/>
      <c r="E19" s="147"/>
      <c r="F19" s="147">
        <v>61</v>
      </c>
      <c r="G19" s="148">
        <f t="shared" si="0"/>
        <v>20.333333333333332</v>
      </c>
    </row>
    <row r="20" spans="1:7" ht="27" x14ac:dyDescent="0.15">
      <c r="A20" s="47" t="s">
        <v>97</v>
      </c>
      <c r="B20" s="47" t="s">
        <v>98</v>
      </c>
      <c r="C20" s="147"/>
      <c r="D20" s="147"/>
      <c r="E20" s="147"/>
      <c r="F20" s="147">
        <v>61</v>
      </c>
      <c r="G20" s="148">
        <f t="shared" si="0"/>
        <v>20.333333333333332</v>
      </c>
    </row>
    <row r="21" spans="1:7" ht="54" x14ac:dyDescent="0.15">
      <c r="A21" s="47"/>
      <c r="B21" s="47" t="s">
        <v>99</v>
      </c>
      <c r="C21" s="147"/>
      <c r="D21" s="147"/>
      <c r="E21" s="147"/>
      <c r="F21" s="147">
        <v>61</v>
      </c>
      <c r="G21" s="148">
        <f t="shared" si="0"/>
        <v>20.333333333333332</v>
      </c>
    </row>
    <row r="22" spans="1:7" ht="40.5" x14ac:dyDescent="0.15">
      <c r="A22" s="47"/>
      <c r="B22" s="47" t="s">
        <v>100</v>
      </c>
      <c r="C22" s="147"/>
      <c r="D22" s="147"/>
      <c r="E22" s="147"/>
      <c r="F22" s="147">
        <v>61</v>
      </c>
      <c r="G22" s="148">
        <f t="shared" si="0"/>
        <v>20.333333333333332</v>
      </c>
    </row>
    <row r="23" spans="1:7" ht="54" x14ac:dyDescent="0.15">
      <c r="A23" s="206" t="s">
        <v>101</v>
      </c>
      <c r="B23" s="47" t="s">
        <v>102</v>
      </c>
      <c r="C23" s="147"/>
      <c r="D23" s="147"/>
      <c r="E23" s="147"/>
      <c r="F23" s="147">
        <v>61</v>
      </c>
      <c r="G23" s="148">
        <f t="shared" si="0"/>
        <v>20.333333333333332</v>
      </c>
    </row>
    <row r="24" spans="1:7" ht="40.5" x14ac:dyDescent="0.15">
      <c r="A24" s="206"/>
      <c r="B24" s="101" t="s">
        <v>103</v>
      </c>
      <c r="C24" s="147"/>
      <c r="D24" s="147"/>
      <c r="E24" s="147"/>
      <c r="F24" s="147">
        <v>61</v>
      </c>
      <c r="G24" s="148">
        <f t="shared" si="0"/>
        <v>20.333333333333332</v>
      </c>
    </row>
    <row r="25" spans="1:7" ht="14.25" x14ac:dyDescent="0.15">
      <c r="A25" s="102"/>
      <c r="B25" s="102"/>
      <c r="C25" s="151"/>
      <c r="D25" s="151"/>
      <c r="E25" s="151"/>
      <c r="F25" s="151"/>
      <c r="G25" s="152"/>
    </row>
    <row r="26" spans="1:7" ht="14.25" x14ac:dyDescent="0.15">
      <c r="A26" s="103" t="s">
        <v>104</v>
      </c>
      <c r="B26" s="104"/>
      <c r="C26" s="153"/>
      <c r="D26" s="153"/>
      <c r="E26" s="153"/>
      <c r="F26" s="153"/>
      <c r="G26" s="154"/>
    </row>
    <row r="27" spans="1:7" s="98" customFormat="1" ht="14.25" x14ac:dyDescent="0.15">
      <c r="A27" s="46" t="s">
        <v>28</v>
      </c>
      <c r="B27" s="46" t="s">
        <v>9</v>
      </c>
      <c r="C27" s="149"/>
      <c r="D27" s="149"/>
      <c r="E27" s="149"/>
      <c r="F27" s="149"/>
      <c r="G27" s="155"/>
    </row>
    <row r="28" spans="1:7" ht="14.25" x14ac:dyDescent="0.15">
      <c r="A28" s="46" t="s">
        <v>88</v>
      </c>
      <c r="B28" s="101"/>
      <c r="C28" s="147"/>
      <c r="D28" s="147"/>
      <c r="E28" s="147"/>
      <c r="F28" s="147"/>
      <c r="G28" s="156"/>
    </row>
    <row r="29" spans="1:7" ht="25.5" customHeight="1" x14ac:dyDescent="0.15">
      <c r="A29" s="193" t="s">
        <v>105</v>
      </c>
      <c r="B29" s="101" t="s">
        <v>106</v>
      </c>
      <c r="C29" s="147"/>
      <c r="D29" s="147"/>
      <c r="E29" s="147"/>
      <c r="F29" s="147">
        <v>61</v>
      </c>
      <c r="G29" s="148">
        <f t="shared" ref="G29:G34" si="1">(((D29+E29)/2)+F29+C29)/3</f>
        <v>20.333333333333332</v>
      </c>
    </row>
    <row r="30" spans="1:7" ht="27" x14ac:dyDescent="0.15">
      <c r="A30" s="201"/>
      <c r="B30" s="47" t="s">
        <v>107</v>
      </c>
      <c r="C30" s="147"/>
      <c r="D30" s="147"/>
      <c r="E30" s="147"/>
      <c r="F30" s="147">
        <v>61</v>
      </c>
      <c r="G30" s="148">
        <f t="shared" si="1"/>
        <v>20.333333333333332</v>
      </c>
    </row>
    <row r="31" spans="1:7" ht="27" x14ac:dyDescent="0.15">
      <c r="A31" s="201"/>
      <c r="B31" s="47" t="s">
        <v>108</v>
      </c>
      <c r="C31" s="147"/>
      <c r="D31" s="147"/>
      <c r="E31" s="147"/>
      <c r="F31" s="147">
        <v>61</v>
      </c>
      <c r="G31" s="148">
        <f t="shared" si="1"/>
        <v>20.333333333333332</v>
      </c>
    </row>
    <row r="32" spans="1:7" ht="40.5" x14ac:dyDescent="0.15">
      <c r="A32" s="194"/>
      <c r="B32" s="47" t="s">
        <v>109</v>
      </c>
      <c r="C32" s="147"/>
      <c r="D32" s="147"/>
      <c r="E32" s="147"/>
      <c r="F32" s="147">
        <v>61</v>
      </c>
      <c r="G32" s="148">
        <f t="shared" si="1"/>
        <v>20.333333333333332</v>
      </c>
    </row>
    <row r="33" spans="1:7" ht="40.5" x14ac:dyDescent="0.15">
      <c r="A33" s="100"/>
      <c r="B33" s="47" t="s">
        <v>110</v>
      </c>
      <c r="C33" s="147"/>
      <c r="D33" s="147"/>
      <c r="E33" s="147"/>
      <c r="F33" s="147">
        <v>61</v>
      </c>
      <c r="G33" s="148">
        <f t="shared" si="1"/>
        <v>20.333333333333332</v>
      </c>
    </row>
    <row r="34" spans="1:7" ht="54" x14ac:dyDescent="0.15">
      <c r="A34" s="100"/>
      <c r="B34" s="47" t="s">
        <v>111</v>
      </c>
      <c r="C34" s="147"/>
      <c r="D34" s="147"/>
      <c r="E34" s="147"/>
      <c r="F34" s="147">
        <v>61</v>
      </c>
      <c r="G34" s="148">
        <f t="shared" si="1"/>
        <v>20.333333333333332</v>
      </c>
    </row>
    <row r="35" spans="1:7" ht="14.25" x14ac:dyDescent="0.15">
      <c r="A35" s="74" t="s">
        <v>94</v>
      </c>
      <c r="B35" s="47"/>
      <c r="C35" s="149"/>
      <c r="D35" s="149"/>
      <c r="E35" s="149"/>
      <c r="F35" s="149"/>
      <c r="G35" s="150"/>
    </row>
    <row r="36" spans="1:7" ht="29.25" x14ac:dyDescent="0.15">
      <c r="A36" s="47" t="s">
        <v>112</v>
      </c>
      <c r="B36" s="47" t="s">
        <v>113</v>
      </c>
      <c r="C36" s="147"/>
      <c r="D36" s="147"/>
      <c r="E36" s="147"/>
      <c r="F36" s="147">
        <v>61</v>
      </c>
      <c r="G36" s="148">
        <f>(((D36+E36)/2)+F36+C36)/3</f>
        <v>20.333333333333332</v>
      </c>
    </row>
    <row r="37" spans="1:7" ht="40.5" x14ac:dyDescent="0.15">
      <c r="A37" s="47"/>
      <c r="B37" s="47" t="s">
        <v>114</v>
      </c>
      <c r="C37" s="147"/>
      <c r="D37" s="147"/>
      <c r="E37" s="147"/>
      <c r="F37" s="147">
        <v>61</v>
      </c>
      <c r="G37" s="148">
        <f>(((D37+E37)/2)+F37+C37)/3</f>
        <v>20.333333333333332</v>
      </c>
    </row>
    <row r="38" spans="1:7" ht="27" x14ac:dyDescent="0.15">
      <c r="A38" s="206" t="s">
        <v>115</v>
      </c>
      <c r="B38" s="47" t="s">
        <v>116</v>
      </c>
      <c r="C38" s="147"/>
      <c r="D38" s="147"/>
      <c r="E38" s="147"/>
      <c r="F38" s="147">
        <v>61</v>
      </c>
      <c r="G38" s="148">
        <f>(((D38+E38)/2)+F38+C38)/3</f>
        <v>20.333333333333332</v>
      </c>
    </row>
    <row r="39" spans="1:7" ht="27" x14ac:dyDescent="0.15">
      <c r="A39" s="206"/>
      <c r="B39" s="47" t="s">
        <v>117</v>
      </c>
      <c r="C39" s="147"/>
      <c r="D39" s="147"/>
      <c r="E39" s="147"/>
      <c r="F39" s="147">
        <v>61</v>
      </c>
      <c r="G39" s="148">
        <f>(((D39+E39)/2)+F39+C39)/3</f>
        <v>20.333333333333332</v>
      </c>
    </row>
    <row r="40" spans="1:7" ht="22.5" customHeight="1" x14ac:dyDescent="0.15">
      <c r="A40" s="77" t="s">
        <v>118</v>
      </c>
      <c r="B40" s="105">
        <v>20</v>
      </c>
      <c r="C40" s="202"/>
      <c r="D40" s="203"/>
      <c r="E40" s="203"/>
      <c r="F40" s="203"/>
      <c r="G40" s="157">
        <f>SUM(G14:G39)</f>
        <v>454.99999999999989</v>
      </c>
    </row>
    <row r="41" spans="1:7" ht="24" customHeight="1" x14ac:dyDescent="0.15">
      <c r="A41" s="196" t="s">
        <v>119</v>
      </c>
      <c r="B41" s="197"/>
      <c r="C41" s="204">
        <f>G40/B40</f>
        <v>22.749999999999993</v>
      </c>
      <c r="D41" s="204"/>
      <c r="E41" s="204"/>
      <c r="F41" s="204"/>
      <c r="G41" s="204"/>
    </row>
    <row r="42" spans="1:7" ht="14.25" x14ac:dyDescent="0.15">
      <c r="A42" s="28"/>
      <c r="C42" s="106"/>
      <c r="D42" s="106"/>
      <c r="E42" s="106"/>
      <c r="F42" s="106"/>
      <c r="G42" s="107"/>
    </row>
    <row r="43" spans="1:7" ht="14.25" x14ac:dyDescent="0.15">
      <c r="A43" s="28"/>
      <c r="C43" s="106"/>
      <c r="D43" s="106"/>
      <c r="E43" s="106"/>
      <c r="F43" s="106"/>
      <c r="G43" s="107"/>
    </row>
    <row r="44" spans="1:7" ht="14.25" x14ac:dyDescent="0.15">
      <c r="A44" s="59" t="str">
        <f>PPKn1!C27</f>
        <v>Mengetahui</v>
      </c>
      <c r="B44" s="23"/>
      <c r="D44" s="82" t="str">
        <f>PPKn1!F27</f>
        <v>Batang, ………………</v>
      </c>
      <c r="E44" s="83"/>
      <c r="F44" s="23"/>
      <c r="G44" s="107"/>
    </row>
    <row r="45" spans="1:7" ht="14.25" x14ac:dyDescent="0.15">
      <c r="A45" s="59" t="str">
        <f>PPKn1!C28</f>
        <v>Kepala Sekolah,</v>
      </c>
      <c r="B45" s="23"/>
      <c r="D45" s="82" t="str">
        <f>PPKn1!F28</f>
        <v>Guru Kelas,</v>
      </c>
      <c r="E45" s="83"/>
      <c r="F45" s="23"/>
      <c r="G45" s="107"/>
    </row>
    <row r="46" spans="1:7" ht="14.25" x14ac:dyDescent="0.15">
      <c r="A46" s="65"/>
      <c r="B46" s="23"/>
      <c r="D46" s="82"/>
      <c r="E46" s="83"/>
      <c r="F46" s="23"/>
      <c r="G46" s="107"/>
    </row>
    <row r="47" spans="1:7" ht="14.25" x14ac:dyDescent="0.15">
      <c r="A47" s="66"/>
      <c r="B47" s="23"/>
      <c r="D47" s="82"/>
      <c r="E47" s="83"/>
      <c r="F47" s="23"/>
      <c r="G47" s="107"/>
    </row>
    <row r="48" spans="1:7" ht="14.25" x14ac:dyDescent="0.15">
      <c r="A48" s="66"/>
      <c r="B48" s="23"/>
      <c r="D48" s="82"/>
      <c r="E48" s="83"/>
      <c r="F48" s="23"/>
      <c r="G48" s="107"/>
    </row>
    <row r="49" spans="1:7" ht="14.25" x14ac:dyDescent="0.15">
      <c r="A49" s="66"/>
      <c r="B49" s="23"/>
      <c r="D49" s="82"/>
      <c r="E49" s="83"/>
      <c r="F49" s="23"/>
      <c r="G49" s="107"/>
    </row>
    <row r="50" spans="1:7" ht="14.25" x14ac:dyDescent="0.15">
      <c r="A50" s="67" t="str">
        <f>PPKn1!C33</f>
        <v>...........................</v>
      </c>
      <c r="B50" s="23"/>
      <c r="D50" s="84" t="str">
        <f>PPKn1!F33</f>
        <v>………………………….</v>
      </c>
      <c r="E50" s="83"/>
      <c r="F50" s="23"/>
      <c r="G50" s="107"/>
    </row>
    <row r="51" spans="1:7" ht="14.25" x14ac:dyDescent="0.15">
      <c r="A51" s="68" t="str">
        <f>PPKn1!C34</f>
        <v>NIP. ..........................</v>
      </c>
      <c r="B51" s="23"/>
      <c r="D51" s="82" t="str">
        <f>PPKn1!F34</f>
        <v>NIP. ………………………</v>
      </c>
      <c r="E51" s="83"/>
      <c r="F51" s="23"/>
      <c r="G51" s="107"/>
    </row>
    <row r="52" spans="1:7" ht="14.25" x14ac:dyDescent="0.15">
      <c r="A52" s="28"/>
      <c r="C52" s="106"/>
      <c r="D52" s="106"/>
      <c r="E52" s="106"/>
      <c r="F52" s="106"/>
      <c r="G52" s="107"/>
    </row>
    <row r="53" spans="1:7" ht="14.25" x14ac:dyDescent="0.15">
      <c r="A53" s="28"/>
      <c r="C53" s="106"/>
      <c r="D53" s="106"/>
      <c r="E53" s="106"/>
      <c r="F53" s="106"/>
      <c r="G53" s="107"/>
    </row>
    <row r="54" spans="1:7" ht="14.25" x14ac:dyDescent="0.15">
      <c r="A54" s="28"/>
      <c r="C54" s="106"/>
      <c r="D54" s="106"/>
      <c r="E54" s="106"/>
      <c r="F54" s="106"/>
      <c r="G54" s="107"/>
    </row>
    <row r="55" spans="1:7" ht="14.25" x14ac:dyDescent="0.15">
      <c r="A55" s="28"/>
      <c r="C55" s="106"/>
      <c r="D55" s="106"/>
      <c r="E55" s="106"/>
      <c r="F55" s="106"/>
      <c r="G55" s="107"/>
    </row>
    <row r="56" spans="1:7" ht="14.25" x14ac:dyDescent="0.15">
      <c r="A56" s="28"/>
      <c r="C56" s="106"/>
      <c r="D56" s="106"/>
      <c r="E56" s="106"/>
      <c r="F56" s="106"/>
      <c r="G56" s="107"/>
    </row>
    <row r="57" spans="1:7" ht="14.25" x14ac:dyDescent="0.15">
      <c r="A57" s="28"/>
      <c r="C57" s="106"/>
      <c r="D57" s="106"/>
      <c r="E57" s="106"/>
      <c r="F57" s="106"/>
      <c r="G57" s="107"/>
    </row>
    <row r="58" spans="1:7" ht="14.25" x14ac:dyDescent="0.15">
      <c r="A58" s="28"/>
      <c r="C58" s="106"/>
      <c r="D58" s="106"/>
      <c r="E58" s="106"/>
      <c r="F58" s="106"/>
      <c r="G58" s="107"/>
    </row>
    <row r="59" spans="1:7" ht="14.25" x14ac:dyDescent="0.15">
      <c r="A59" s="28"/>
      <c r="C59" s="106"/>
      <c r="D59" s="106"/>
      <c r="E59" s="106"/>
      <c r="F59" s="106"/>
      <c r="G59" s="107"/>
    </row>
  </sheetData>
  <mergeCells count="15">
    <mergeCell ref="C40:F40"/>
    <mergeCell ref="A41:B41"/>
    <mergeCell ref="C41:G41"/>
    <mergeCell ref="A9:A11"/>
    <mergeCell ref="A14:A16"/>
    <mergeCell ref="A23:A24"/>
    <mergeCell ref="A29:A32"/>
    <mergeCell ref="A38:A39"/>
    <mergeCell ref="B9:B11"/>
    <mergeCell ref="C9:C10"/>
    <mergeCell ref="F9:F10"/>
    <mergeCell ref="G9:G11"/>
    <mergeCell ref="A1:G1"/>
    <mergeCell ref="A2:G2"/>
    <mergeCell ref="D9:E9"/>
  </mergeCells>
  <printOptions horizontalCentered="1"/>
  <pageMargins left="0.78680555555555554" right="0.39305555555555555" top="0.78680555555555554" bottom="1.5743055555555556" header="0.31458333333333333" footer="0.31458333333333333"/>
  <pageSetup paperSize="5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3"/>
  <sheetViews>
    <sheetView zoomScaleNormal="100" workbookViewId="0" xr3:uid="{51F8DEE0-4D01-5F28-A812-FC0BD7CAC4A5}">
      <selection activeCell="B7" sqref="B7"/>
    </sheetView>
  </sheetViews>
  <sheetFormatPr defaultColWidth="9.16796875" defaultRowHeight="14.25" x14ac:dyDescent="0.15"/>
  <cols>
    <col min="1" max="1" width="24.67578125" style="21" customWidth="1"/>
    <col min="2" max="2" width="24.8125" style="21" customWidth="1"/>
    <col min="3" max="3" width="8.08984375" style="20" customWidth="1"/>
    <col min="4" max="4" width="6.875" style="20" customWidth="1"/>
    <col min="5" max="5" width="7.4140625" style="20" customWidth="1"/>
    <col min="6" max="6" width="6.7421875" style="20" customWidth="1"/>
    <col min="7" max="7" width="7.8203125" style="20" customWidth="1"/>
    <col min="8" max="16384" width="9.16796875" style="21"/>
  </cols>
  <sheetData>
    <row r="1" spans="1:9" s="20" customFormat="1" ht="15" customHeight="1" x14ac:dyDescent="0.2">
      <c r="A1" s="180" t="s">
        <v>0</v>
      </c>
      <c r="B1" s="180"/>
      <c r="C1" s="180"/>
      <c r="D1" s="180"/>
      <c r="E1" s="180"/>
      <c r="F1" s="180"/>
      <c r="G1" s="180"/>
      <c r="H1" s="60"/>
      <c r="I1" s="60"/>
    </row>
    <row r="2" spans="1:9" s="20" customFormat="1" ht="15" customHeight="1" x14ac:dyDescent="0.2">
      <c r="A2" s="180" t="s">
        <v>1</v>
      </c>
      <c r="B2" s="180"/>
      <c r="C2" s="180"/>
      <c r="D2" s="180"/>
      <c r="E2" s="180"/>
      <c r="F2" s="180"/>
      <c r="G2" s="180"/>
      <c r="H2" s="60"/>
      <c r="I2" s="60"/>
    </row>
    <row r="3" spans="1:9" s="20" customFormat="1" ht="15" customHeight="1" x14ac:dyDescent="0.2">
      <c r="A3" s="25"/>
      <c r="B3" s="25"/>
      <c r="C3" s="25"/>
      <c r="D3" s="25"/>
      <c r="E3" s="25"/>
      <c r="F3" s="25"/>
      <c r="G3" s="25"/>
      <c r="H3" s="60"/>
      <c r="I3" s="60"/>
    </row>
    <row r="4" spans="1:9" s="20" customFormat="1" x14ac:dyDescent="0.15">
      <c r="A4" s="27" t="s">
        <v>2</v>
      </c>
      <c r="B4" s="23" t="str">
        <f>": "&amp;PPKn1!$E$3</f>
        <v>: SD Negeri....................</v>
      </c>
      <c r="C4" s="23"/>
    </row>
    <row r="5" spans="1:9" s="20" customFormat="1" x14ac:dyDescent="0.15">
      <c r="A5" s="27" t="s">
        <v>4</v>
      </c>
      <c r="B5" s="23" t="s">
        <v>120</v>
      </c>
      <c r="C5" s="23"/>
    </row>
    <row r="6" spans="1:9" x14ac:dyDescent="0.15">
      <c r="A6" s="21" t="s">
        <v>5</v>
      </c>
      <c r="B6" s="21" t="str">
        <f>": "&amp;PPKn1!$E$5</f>
        <v>: 2016/2017</v>
      </c>
      <c r="C6" s="21"/>
      <c r="D6" s="21"/>
      <c r="E6" s="21"/>
      <c r="F6" s="21"/>
      <c r="G6" s="21"/>
    </row>
    <row r="7" spans="1:9" x14ac:dyDescent="0.15">
      <c r="A7" s="21" t="s">
        <v>6</v>
      </c>
      <c r="B7" s="21" t="s">
        <v>7</v>
      </c>
      <c r="C7" s="21"/>
      <c r="D7" s="21"/>
      <c r="E7" s="21"/>
      <c r="F7" s="21"/>
      <c r="G7" s="21"/>
    </row>
    <row r="8" spans="1:9" x14ac:dyDescent="0.15">
      <c r="A8" s="28"/>
      <c r="C8" s="21"/>
      <c r="D8" s="21"/>
      <c r="E8" s="21"/>
      <c r="F8" s="21"/>
      <c r="G8" s="21"/>
    </row>
    <row r="9" spans="1:9" s="22" customFormat="1" ht="24.75" customHeight="1" x14ac:dyDescent="0.15">
      <c r="A9" s="165" t="s">
        <v>8</v>
      </c>
      <c r="B9" s="165" t="s">
        <v>9</v>
      </c>
      <c r="C9" s="181" t="s">
        <v>10</v>
      </c>
      <c r="D9" s="181" t="s">
        <v>11</v>
      </c>
      <c r="E9" s="181"/>
      <c r="F9" s="181" t="s">
        <v>12</v>
      </c>
      <c r="G9" s="181" t="s">
        <v>13</v>
      </c>
    </row>
    <row r="10" spans="1:9" s="22" customFormat="1" ht="18.75" x14ac:dyDescent="0.1">
      <c r="A10" s="165"/>
      <c r="B10" s="165"/>
      <c r="C10" s="181"/>
      <c r="D10" s="31" t="s">
        <v>14</v>
      </c>
      <c r="E10" s="31" t="s">
        <v>15</v>
      </c>
      <c r="F10" s="181"/>
      <c r="G10" s="181"/>
    </row>
    <row r="11" spans="1:9" s="22" customFormat="1" ht="13.5" x14ac:dyDescent="0.1">
      <c r="A11" s="165"/>
      <c r="B11" s="165"/>
      <c r="C11" s="32" t="s">
        <v>46</v>
      </c>
      <c r="D11" s="32" t="s">
        <v>46</v>
      </c>
      <c r="E11" s="32" t="s">
        <v>46</v>
      </c>
      <c r="F11" s="32" t="s">
        <v>46</v>
      </c>
      <c r="G11" s="181"/>
    </row>
    <row r="12" spans="1:9" s="22" customFormat="1" ht="13.5" x14ac:dyDescent="0.15">
      <c r="A12" s="33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33">
        <v>7</v>
      </c>
    </row>
    <row r="13" spans="1:9" x14ac:dyDescent="0.15">
      <c r="A13" s="69" t="s">
        <v>121</v>
      </c>
      <c r="B13" s="70"/>
      <c r="C13" s="70"/>
      <c r="D13" s="70"/>
      <c r="E13" s="70"/>
      <c r="F13" s="70"/>
      <c r="G13" s="71"/>
    </row>
    <row r="14" spans="1:9" ht="15.75" customHeight="1" x14ac:dyDescent="0.15">
      <c r="A14" s="74" t="s">
        <v>122</v>
      </c>
      <c r="B14" s="47"/>
      <c r="C14" s="76"/>
      <c r="D14" s="76"/>
      <c r="E14" s="76"/>
      <c r="F14" s="76"/>
      <c r="G14" s="76"/>
    </row>
    <row r="15" spans="1:9" x14ac:dyDescent="0.15">
      <c r="A15" s="206" t="s">
        <v>123</v>
      </c>
      <c r="B15" s="47"/>
      <c r="C15" s="75"/>
      <c r="D15" s="75"/>
      <c r="E15" s="75"/>
      <c r="F15" s="75"/>
      <c r="G15" s="75"/>
    </row>
    <row r="16" spans="1:9" ht="67.5" x14ac:dyDescent="0.15">
      <c r="A16" s="206"/>
      <c r="B16" s="47" t="s">
        <v>124</v>
      </c>
      <c r="C16" s="40"/>
      <c r="D16" s="40"/>
      <c r="E16" s="40"/>
      <c r="F16" s="41">
        <v>72.97</v>
      </c>
      <c r="G16" s="62">
        <f t="shared" ref="G16:G24" si="0">(((D16+E16)/2)+F16+C16)/3</f>
        <v>24.323333333333334</v>
      </c>
    </row>
    <row r="17" spans="1:7" ht="27" x14ac:dyDescent="0.15">
      <c r="A17" s="206"/>
      <c r="B17" s="47" t="s">
        <v>125</v>
      </c>
      <c r="C17" s="40"/>
      <c r="D17" s="40"/>
      <c r="E17" s="40"/>
      <c r="F17" s="41">
        <v>72.97</v>
      </c>
      <c r="G17" s="62">
        <f t="shared" si="0"/>
        <v>24.323333333333334</v>
      </c>
    </row>
    <row r="18" spans="1:7" ht="40.5" x14ac:dyDescent="0.15">
      <c r="A18" s="206" t="s">
        <v>126</v>
      </c>
      <c r="B18" s="47" t="s">
        <v>127</v>
      </c>
      <c r="C18" s="40"/>
      <c r="D18" s="40"/>
      <c r="E18" s="40"/>
      <c r="F18" s="41">
        <v>72.97</v>
      </c>
      <c r="G18" s="62">
        <f t="shared" si="0"/>
        <v>24.323333333333334</v>
      </c>
    </row>
    <row r="19" spans="1:7" ht="40.5" x14ac:dyDescent="0.15">
      <c r="A19" s="206"/>
      <c r="B19" s="47" t="s">
        <v>128</v>
      </c>
      <c r="C19" s="40"/>
      <c r="D19" s="40"/>
      <c r="E19" s="40"/>
      <c r="F19" s="41">
        <v>72.97</v>
      </c>
      <c r="G19" s="62">
        <f t="shared" si="0"/>
        <v>24.323333333333334</v>
      </c>
    </row>
    <row r="20" spans="1:7" ht="54" x14ac:dyDescent="0.15">
      <c r="A20" s="206"/>
      <c r="B20" s="47" t="s">
        <v>129</v>
      </c>
      <c r="C20" s="40"/>
      <c r="D20" s="40"/>
      <c r="E20" s="40"/>
      <c r="F20" s="41">
        <v>72.97</v>
      </c>
      <c r="G20" s="62">
        <f t="shared" si="0"/>
        <v>24.323333333333334</v>
      </c>
    </row>
    <row r="21" spans="1:7" x14ac:dyDescent="0.15">
      <c r="A21" s="46" t="s">
        <v>130</v>
      </c>
      <c r="B21" s="47"/>
      <c r="C21" s="76"/>
      <c r="D21" s="76"/>
      <c r="E21" s="76"/>
      <c r="F21" s="76"/>
      <c r="G21" s="85"/>
    </row>
    <row r="22" spans="1:7" ht="64.5" customHeight="1" x14ac:dyDescent="0.15">
      <c r="A22" s="47" t="s">
        <v>131</v>
      </c>
      <c r="B22" s="47" t="s">
        <v>132</v>
      </c>
      <c r="C22" s="40"/>
      <c r="D22" s="40"/>
      <c r="E22" s="40"/>
      <c r="F22" s="41">
        <v>72.97</v>
      </c>
      <c r="G22" s="62">
        <f t="shared" si="0"/>
        <v>24.323333333333334</v>
      </c>
    </row>
    <row r="23" spans="1:7" ht="27" x14ac:dyDescent="0.15">
      <c r="A23" s="47"/>
      <c r="B23" s="47" t="s">
        <v>133</v>
      </c>
      <c r="C23" s="40"/>
      <c r="D23" s="40"/>
      <c r="E23" s="40"/>
      <c r="F23" s="41">
        <v>72.97</v>
      </c>
      <c r="G23" s="62">
        <f t="shared" si="0"/>
        <v>24.323333333333334</v>
      </c>
    </row>
    <row r="24" spans="1:7" ht="40.5" x14ac:dyDescent="0.15">
      <c r="A24" s="47"/>
      <c r="B24" s="47" t="s">
        <v>134</v>
      </c>
      <c r="C24" s="40"/>
      <c r="D24" s="40"/>
      <c r="E24" s="40"/>
      <c r="F24" s="41">
        <v>72.97</v>
      </c>
      <c r="G24" s="62">
        <f t="shared" si="0"/>
        <v>24.323333333333334</v>
      </c>
    </row>
    <row r="25" spans="1:7" x14ac:dyDescent="0.15">
      <c r="A25" s="51"/>
      <c r="B25" s="51"/>
      <c r="C25" s="81"/>
      <c r="D25" s="81"/>
      <c r="E25" s="81"/>
      <c r="F25" s="81"/>
      <c r="G25" s="86"/>
    </row>
    <row r="26" spans="1:7" x14ac:dyDescent="0.15">
      <c r="A26" s="51"/>
      <c r="B26" s="51"/>
      <c r="C26" s="81"/>
      <c r="D26" s="81"/>
      <c r="E26" s="81"/>
      <c r="F26" s="81"/>
      <c r="G26" s="86"/>
    </row>
    <row r="27" spans="1:7" x14ac:dyDescent="0.15">
      <c r="A27" s="51"/>
      <c r="B27" s="51"/>
      <c r="C27" s="81"/>
      <c r="D27" s="81"/>
      <c r="E27" s="81"/>
      <c r="F27" s="81"/>
      <c r="G27" s="86"/>
    </row>
    <row r="28" spans="1:7" x14ac:dyDescent="0.15">
      <c r="A28" s="51"/>
      <c r="B28" s="51"/>
      <c r="C28" s="81"/>
      <c r="D28" s="81"/>
      <c r="E28" s="81"/>
      <c r="F28" s="81"/>
      <c r="G28" s="86"/>
    </row>
    <row r="29" spans="1:7" x14ac:dyDescent="0.15">
      <c r="A29" s="51"/>
      <c r="B29" s="51"/>
      <c r="C29" s="81"/>
      <c r="D29" s="81"/>
      <c r="E29" s="81"/>
      <c r="F29" s="81"/>
      <c r="G29" s="86"/>
    </row>
    <row r="30" spans="1:7" x14ac:dyDescent="0.15">
      <c r="A30" s="87" t="s">
        <v>135</v>
      </c>
      <c r="B30" s="88"/>
      <c r="C30" s="88"/>
      <c r="D30" s="88"/>
      <c r="E30" s="88"/>
      <c r="F30" s="88"/>
      <c r="G30" s="89"/>
    </row>
    <row r="31" spans="1:7" x14ac:dyDescent="0.15">
      <c r="A31" s="46" t="s">
        <v>8</v>
      </c>
      <c r="B31" s="46" t="s">
        <v>9</v>
      </c>
      <c r="C31" s="90"/>
      <c r="D31" s="90"/>
      <c r="E31" s="90"/>
      <c r="F31" s="90"/>
      <c r="G31" s="91"/>
    </row>
    <row r="32" spans="1:7" x14ac:dyDescent="0.15">
      <c r="A32" s="74" t="s">
        <v>136</v>
      </c>
      <c r="B32" s="46"/>
      <c r="C32" s="90"/>
      <c r="D32" s="90"/>
      <c r="E32" s="90"/>
      <c r="F32" s="90"/>
      <c r="G32" s="91"/>
    </row>
    <row r="33" spans="1:7" ht="64.5" customHeight="1" x14ac:dyDescent="0.15">
      <c r="A33" s="206" t="s">
        <v>137</v>
      </c>
      <c r="B33" s="47" t="s">
        <v>138</v>
      </c>
      <c r="C33" s="40"/>
      <c r="D33" s="40"/>
      <c r="E33" s="40"/>
      <c r="F33" s="41">
        <v>72.97</v>
      </c>
      <c r="G33" s="62">
        <f t="shared" ref="G33:G38" si="1">(((D33+E33)/2)+F33+C33)/3</f>
        <v>24.323333333333334</v>
      </c>
    </row>
    <row r="34" spans="1:7" ht="67.5" x14ac:dyDescent="0.15">
      <c r="A34" s="206"/>
      <c r="B34" s="47" t="s">
        <v>139</v>
      </c>
      <c r="C34" s="40"/>
      <c r="D34" s="40"/>
      <c r="E34" s="40"/>
      <c r="F34" s="41">
        <v>72.97</v>
      </c>
      <c r="G34" s="62">
        <f t="shared" si="1"/>
        <v>24.323333333333334</v>
      </c>
    </row>
    <row r="35" spans="1:7" x14ac:dyDescent="0.15">
      <c r="A35" s="46" t="s">
        <v>140</v>
      </c>
      <c r="B35" s="47"/>
      <c r="C35" s="76"/>
      <c r="D35" s="76"/>
      <c r="E35" s="76"/>
      <c r="F35" s="76"/>
      <c r="G35" s="92"/>
    </row>
    <row r="36" spans="1:7" ht="51" customHeight="1" x14ac:dyDescent="0.15">
      <c r="A36" s="193" t="s">
        <v>141</v>
      </c>
      <c r="B36" s="47" t="s">
        <v>142</v>
      </c>
      <c r="C36" s="40"/>
      <c r="D36" s="40"/>
      <c r="E36" s="40"/>
      <c r="F36" s="41">
        <v>72.97</v>
      </c>
      <c r="G36" s="62">
        <f t="shared" si="1"/>
        <v>24.323333333333334</v>
      </c>
    </row>
    <row r="37" spans="1:7" ht="27" x14ac:dyDescent="0.15">
      <c r="A37" s="201"/>
      <c r="B37" s="47" t="s">
        <v>143</v>
      </c>
      <c r="C37" s="40"/>
      <c r="D37" s="40"/>
      <c r="E37" s="40"/>
      <c r="F37" s="41">
        <v>72.97</v>
      </c>
      <c r="G37" s="62">
        <f t="shared" si="1"/>
        <v>24.323333333333334</v>
      </c>
    </row>
    <row r="38" spans="1:7" ht="54" x14ac:dyDescent="0.15">
      <c r="A38" s="194"/>
      <c r="B38" s="47" t="s">
        <v>144</v>
      </c>
      <c r="C38" s="40"/>
      <c r="D38" s="40"/>
      <c r="E38" s="40"/>
      <c r="F38" s="41">
        <v>72.97</v>
      </c>
      <c r="G38" s="62">
        <f t="shared" si="1"/>
        <v>24.323333333333334</v>
      </c>
    </row>
    <row r="39" spans="1:7" s="22" customFormat="1" ht="22.5" customHeight="1" x14ac:dyDescent="0.15">
      <c r="A39" s="77" t="s">
        <v>118</v>
      </c>
      <c r="B39" s="78">
        <v>12</v>
      </c>
      <c r="C39" s="195"/>
      <c r="D39" s="170"/>
      <c r="E39" s="170"/>
      <c r="F39" s="170"/>
      <c r="G39" s="93">
        <f>SUM(G16:G38)</f>
        <v>316.20333333333326</v>
      </c>
    </row>
    <row r="40" spans="1:7" s="22" customFormat="1" ht="24" customHeight="1" x14ac:dyDescent="0.15">
      <c r="A40" s="196" t="s">
        <v>119</v>
      </c>
      <c r="B40" s="197"/>
      <c r="C40" s="210">
        <f>G39/B39</f>
        <v>26.350277777777773</v>
      </c>
      <c r="D40" s="211"/>
      <c r="E40" s="211"/>
      <c r="F40" s="211"/>
      <c r="G40" s="212"/>
    </row>
    <row r="41" spans="1:7" x14ac:dyDescent="0.15">
      <c r="A41" s="51"/>
      <c r="B41" s="51"/>
      <c r="C41" s="81"/>
      <c r="D41" s="81"/>
      <c r="E41" s="81"/>
      <c r="F41" s="81"/>
      <c r="G41" s="81"/>
    </row>
    <row r="42" spans="1:7" x14ac:dyDescent="0.15">
      <c r="A42" s="59" t="str">
        <f>PPKn1!C27</f>
        <v>Mengetahui</v>
      </c>
      <c r="B42" s="23"/>
      <c r="C42" s="82" t="str">
        <f>PPKn1!F27</f>
        <v>Batang, ………………</v>
      </c>
      <c r="D42" s="23"/>
      <c r="E42" s="83"/>
      <c r="F42" s="23"/>
      <c r="G42" s="94"/>
    </row>
    <row r="43" spans="1:7" x14ac:dyDescent="0.15">
      <c r="A43" s="59" t="str">
        <f>PPKn1!C28</f>
        <v>Kepala Sekolah,</v>
      </c>
      <c r="B43" s="23"/>
      <c r="C43" s="82" t="str">
        <f>PPKn1!F28</f>
        <v>Guru Kelas,</v>
      </c>
      <c r="D43" s="23"/>
      <c r="E43" s="83"/>
      <c r="F43" s="23"/>
      <c r="G43" s="94"/>
    </row>
    <row r="44" spans="1:7" x14ac:dyDescent="0.15">
      <c r="A44" s="65"/>
      <c r="B44" s="23"/>
      <c r="C44" s="82"/>
      <c r="D44" s="23"/>
      <c r="E44" s="83"/>
      <c r="F44" s="23"/>
      <c r="G44" s="94"/>
    </row>
    <row r="45" spans="1:7" x14ac:dyDescent="0.15">
      <c r="A45" s="66"/>
      <c r="B45" s="23"/>
      <c r="C45" s="82"/>
      <c r="D45" s="23"/>
      <c r="E45" s="83"/>
      <c r="F45" s="23"/>
      <c r="G45" s="94"/>
    </row>
    <row r="46" spans="1:7" x14ac:dyDescent="0.15">
      <c r="A46" s="66"/>
      <c r="B46" s="23"/>
      <c r="C46" s="82"/>
      <c r="D46" s="23"/>
      <c r="E46" s="83"/>
      <c r="F46" s="23"/>
      <c r="G46" s="94"/>
    </row>
    <row r="47" spans="1:7" x14ac:dyDescent="0.15">
      <c r="A47" s="66"/>
      <c r="B47" s="23"/>
      <c r="C47" s="82"/>
      <c r="D47" s="23"/>
      <c r="E47" s="83"/>
      <c r="F47" s="23"/>
      <c r="G47" s="94"/>
    </row>
    <row r="48" spans="1:7" x14ac:dyDescent="0.15">
      <c r="A48" s="67" t="str">
        <f>PPKn1!C33</f>
        <v>...........................</v>
      </c>
      <c r="B48" s="23"/>
      <c r="C48" s="84" t="str">
        <f>PPKn1!F33</f>
        <v>………………………….</v>
      </c>
      <c r="D48" s="23"/>
      <c r="E48" s="83"/>
      <c r="F48" s="23"/>
      <c r="G48" s="94"/>
    </row>
    <row r="49" spans="1:7" x14ac:dyDescent="0.15">
      <c r="A49" s="68" t="str">
        <f>PPKn1!C34</f>
        <v>NIP. ..........................</v>
      </c>
      <c r="B49" s="23"/>
      <c r="C49" s="82" t="str">
        <f>PPKn1!F34</f>
        <v>NIP. ………………………</v>
      </c>
      <c r="D49" s="23"/>
      <c r="E49" s="83"/>
      <c r="F49" s="23"/>
      <c r="G49" s="94"/>
    </row>
    <row r="50" spans="1:7" x14ac:dyDescent="0.15">
      <c r="A50" s="95"/>
      <c r="B50" s="95"/>
      <c r="C50" s="96"/>
      <c r="D50" s="96"/>
      <c r="E50" s="96"/>
      <c r="F50" s="97"/>
      <c r="G50" s="94"/>
    </row>
    <row r="51" spans="1:7" x14ac:dyDescent="0.15">
      <c r="A51" s="95"/>
      <c r="B51" s="95"/>
      <c r="C51" s="96"/>
      <c r="D51" s="96"/>
      <c r="E51" s="96"/>
      <c r="F51" s="97"/>
      <c r="G51" s="94"/>
    </row>
    <row r="52" spans="1:7" x14ac:dyDescent="0.15">
      <c r="A52" s="95"/>
      <c r="B52" s="95"/>
      <c r="C52" s="96"/>
      <c r="D52" s="96"/>
      <c r="E52" s="96"/>
      <c r="F52" s="97"/>
      <c r="G52" s="94"/>
    </row>
    <row r="53" spans="1:7" x14ac:dyDescent="0.15">
      <c r="A53" s="95"/>
      <c r="B53" s="95"/>
      <c r="C53" s="96"/>
      <c r="D53" s="96"/>
      <c r="E53" s="96"/>
      <c r="F53" s="97"/>
      <c r="G53" s="94"/>
    </row>
    <row r="54" spans="1:7" x14ac:dyDescent="0.15">
      <c r="A54" s="95"/>
      <c r="B54" s="95"/>
      <c r="C54" s="96"/>
      <c r="D54" s="96"/>
      <c r="E54" s="96"/>
      <c r="F54" s="97"/>
      <c r="G54" s="94"/>
    </row>
    <row r="55" spans="1:7" x14ac:dyDescent="0.15">
      <c r="A55" s="95"/>
      <c r="B55" s="95"/>
      <c r="C55" s="96"/>
      <c r="D55" s="96"/>
      <c r="E55" s="96"/>
      <c r="F55" s="97"/>
      <c r="G55" s="94"/>
    </row>
    <row r="56" spans="1:7" x14ac:dyDescent="0.15">
      <c r="A56" s="95"/>
      <c r="B56" s="95"/>
      <c r="C56" s="96"/>
      <c r="D56" s="96"/>
      <c r="E56" s="96"/>
      <c r="F56" s="97"/>
      <c r="G56" s="94"/>
    </row>
    <row r="57" spans="1:7" x14ac:dyDescent="0.15">
      <c r="A57" s="95"/>
      <c r="B57" s="95"/>
      <c r="C57" s="96"/>
      <c r="D57" s="96"/>
      <c r="E57" s="96"/>
      <c r="F57" s="97"/>
      <c r="G57" s="94"/>
    </row>
    <row r="58" spans="1:7" x14ac:dyDescent="0.15">
      <c r="A58" s="95"/>
      <c r="B58" s="95"/>
      <c r="C58" s="96"/>
      <c r="D58" s="96"/>
      <c r="E58" s="96"/>
      <c r="F58" s="97"/>
      <c r="G58" s="94"/>
    </row>
    <row r="59" spans="1:7" x14ac:dyDescent="0.15">
      <c r="A59" s="95"/>
      <c r="B59" s="95"/>
      <c r="C59" s="96"/>
      <c r="D59" s="96"/>
      <c r="E59" s="96"/>
      <c r="F59" s="97"/>
      <c r="G59" s="94"/>
    </row>
    <row r="60" spans="1:7" x14ac:dyDescent="0.15">
      <c r="A60" s="95"/>
      <c r="B60" s="95"/>
      <c r="C60" s="96"/>
      <c r="D60" s="96"/>
      <c r="E60" s="96"/>
      <c r="F60" s="97"/>
      <c r="G60" s="94"/>
    </row>
    <row r="61" spans="1:7" x14ac:dyDescent="0.15">
      <c r="A61" s="95"/>
      <c r="B61" s="95"/>
      <c r="C61" s="96"/>
      <c r="D61" s="96"/>
      <c r="E61" s="96"/>
      <c r="F61" s="97"/>
      <c r="G61" s="94"/>
    </row>
    <row r="62" spans="1:7" x14ac:dyDescent="0.15">
      <c r="A62" s="95"/>
      <c r="B62" s="95"/>
      <c r="C62" s="96"/>
      <c r="D62" s="96"/>
      <c r="E62" s="96"/>
      <c r="F62" s="97"/>
      <c r="G62" s="94"/>
    </row>
    <row r="63" spans="1:7" x14ac:dyDescent="0.15">
      <c r="A63" s="95"/>
      <c r="B63" s="95"/>
      <c r="C63" s="96"/>
      <c r="D63" s="96"/>
      <c r="E63" s="96"/>
      <c r="F63" s="97"/>
      <c r="G63" s="94"/>
    </row>
  </sheetData>
  <mergeCells count="15">
    <mergeCell ref="C39:F39"/>
    <mergeCell ref="A40:B40"/>
    <mergeCell ref="C40:G40"/>
    <mergeCell ref="A9:A11"/>
    <mergeCell ref="A15:A17"/>
    <mergeCell ref="A18:A20"/>
    <mergeCell ref="A33:A34"/>
    <mergeCell ref="A36:A38"/>
    <mergeCell ref="B9:B11"/>
    <mergeCell ref="C9:C10"/>
    <mergeCell ref="F9:F10"/>
    <mergeCell ref="G9:G11"/>
    <mergeCell ref="A1:G1"/>
    <mergeCell ref="A2:G2"/>
    <mergeCell ref="D9:E9"/>
  </mergeCells>
  <printOptions horizontalCentered="1"/>
  <pageMargins left="0.78680555555555554" right="0.39305555555555555" top="0.78680555555555554" bottom="1.5743055555555556" header="0.31458333333333333" footer="0.31458333333333333"/>
  <pageSetup paperSize="5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8"/>
  <sheetViews>
    <sheetView zoomScaleNormal="100" workbookViewId="0" xr3:uid="{F9CF3CF3-643B-5BE6-8B46-32C596A47465}">
      <selection activeCell="B7" sqref="B7"/>
    </sheetView>
  </sheetViews>
  <sheetFormatPr defaultColWidth="9.16796875" defaultRowHeight="14.25" x14ac:dyDescent="0.15"/>
  <cols>
    <col min="1" max="1" width="23.19140625" style="21" customWidth="1"/>
    <col min="2" max="2" width="28.046875" style="21" customWidth="1"/>
    <col min="3" max="3" width="8.08984375" style="20" customWidth="1"/>
    <col min="4" max="4" width="6.875" style="20" customWidth="1"/>
    <col min="5" max="5" width="7.4140625" style="20" customWidth="1"/>
    <col min="6" max="6" width="6.7421875" style="20" customWidth="1"/>
    <col min="7" max="7" width="7.8203125" style="20" customWidth="1"/>
    <col min="8" max="16384" width="9.16796875" style="21"/>
  </cols>
  <sheetData>
    <row r="1" spans="1:9" s="20" customFormat="1" ht="15" customHeight="1" x14ac:dyDescent="0.2">
      <c r="A1" s="180" t="s">
        <v>0</v>
      </c>
      <c r="B1" s="180"/>
      <c r="C1" s="180"/>
      <c r="D1" s="180"/>
      <c r="E1" s="180"/>
      <c r="F1" s="180"/>
      <c r="G1" s="180"/>
      <c r="H1" s="60"/>
      <c r="I1" s="60"/>
    </row>
    <row r="2" spans="1:9" s="20" customFormat="1" ht="15" customHeight="1" x14ac:dyDescent="0.2">
      <c r="A2" s="180" t="s">
        <v>1</v>
      </c>
      <c r="B2" s="180"/>
      <c r="C2" s="180"/>
      <c r="D2" s="180"/>
      <c r="E2" s="180"/>
      <c r="F2" s="180"/>
      <c r="G2" s="180"/>
      <c r="H2" s="60"/>
      <c r="I2" s="60"/>
    </row>
    <row r="3" spans="1:9" s="20" customFormat="1" ht="7.5" customHeight="1" x14ac:dyDescent="0.2">
      <c r="A3" s="25"/>
      <c r="B3" s="25"/>
      <c r="C3" s="25"/>
      <c r="D3" s="25"/>
      <c r="E3" s="25"/>
      <c r="F3" s="25"/>
      <c r="G3" s="25"/>
      <c r="H3" s="60"/>
      <c r="I3" s="60"/>
    </row>
    <row r="4" spans="1:9" s="20" customFormat="1" x14ac:dyDescent="0.15">
      <c r="A4" s="27" t="s">
        <v>2</v>
      </c>
      <c r="B4" s="23" t="str">
        <f>": "&amp;PPKn1!$E$3</f>
        <v>: SD Negeri....................</v>
      </c>
      <c r="C4" s="23"/>
    </row>
    <row r="5" spans="1:9" s="20" customFormat="1" x14ac:dyDescent="0.15">
      <c r="A5" s="27" t="s">
        <v>4</v>
      </c>
      <c r="B5" s="23" t="s">
        <v>145</v>
      </c>
      <c r="C5" s="23"/>
    </row>
    <row r="6" spans="1:9" x14ac:dyDescent="0.15">
      <c r="A6" s="21" t="s">
        <v>5</v>
      </c>
      <c r="B6" s="21" t="str">
        <f>": "&amp;PPKn1!$E$5</f>
        <v>: 2016/2017</v>
      </c>
      <c r="C6" s="21"/>
      <c r="D6" s="21"/>
      <c r="E6" s="21"/>
      <c r="F6" s="21"/>
      <c r="G6" s="21"/>
    </row>
    <row r="7" spans="1:9" x14ac:dyDescent="0.15">
      <c r="A7" s="21" t="s">
        <v>6</v>
      </c>
      <c r="B7" s="21" t="s">
        <v>7</v>
      </c>
      <c r="C7" s="21"/>
      <c r="D7" s="21"/>
      <c r="E7" s="21"/>
      <c r="F7" s="21"/>
      <c r="G7" s="21"/>
    </row>
    <row r="8" spans="1:9" x14ac:dyDescent="0.15">
      <c r="A8" s="28"/>
      <c r="C8" s="21"/>
      <c r="D8" s="21"/>
      <c r="E8" s="21"/>
      <c r="F8" s="21"/>
      <c r="G8" s="21"/>
    </row>
    <row r="9" spans="1:9" s="22" customFormat="1" ht="24.75" customHeight="1" x14ac:dyDescent="0.15">
      <c r="A9" s="165" t="s">
        <v>8</v>
      </c>
      <c r="B9" s="165" t="s">
        <v>9</v>
      </c>
      <c r="C9" s="181" t="s">
        <v>10</v>
      </c>
      <c r="D9" s="181" t="s">
        <v>11</v>
      </c>
      <c r="E9" s="181"/>
      <c r="F9" s="181" t="s">
        <v>12</v>
      </c>
      <c r="G9" s="181" t="s">
        <v>13</v>
      </c>
    </row>
    <row r="10" spans="1:9" s="22" customFormat="1" ht="18.75" x14ac:dyDescent="0.1">
      <c r="A10" s="165"/>
      <c r="B10" s="165"/>
      <c r="C10" s="181"/>
      <c r="D10" s="31" t="s">
        <v>14</v>
      </c>
      <c r="E10" s="31" t="s">
        <v>15</v>
      </c>
      <c r="F10" s="181"/>
      <c r="G10" s="181"/>
    </row>
    <row r="11" spans="1:9" s="22" customFormat="1" ht="13.5" x14ac:dyDescent="0.1">
      <c r="A11" s="165"/>
      <c r="B11" s="165"/>
      <c r="C11" s="32" t="s">
        <v>46</v>
      </c>
      <c r="D11" s="32" t="s">
        <v>46</v>
      </c>
      <c r="E11" s="32" t="s">
        <v>46</v>
      </c>
      <c r="F11" s="32" t="s">
        <v>46</v>
      </c>
      <c r="G11" s="181"/>
    </row>
    <row r="12" spans="1:9" s="22" customFormat="1" ht="13.5" x14ac:dyDescent="0.15">
      <c r="A12" s="33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33">
        <v>7</v>
      </c>
    </row>
    <row r="13" spans="1:9" x14ac:dyDescent="0.15">
      <c r="A13" s="69" t="s">
        <v>146</v>
      </c>
      <c r="B13" s="70"/>
      <c r="C13" s="70"/>
      <c r="D13" s="70"/>
      <c r="E13" s="70"/>
      <c r="F13" s="70"/>
      <c r="G13" s="71"/>
    </row>
    <row r="14" spans="1:9" ht="27" x14ac:dyDescent="0.15">
      <c r="A14" s="206" t="s">
        <v>147</v>
      </c>
      <c r="B14" s="47" t="s">
        <v>148</v>
      </c>
      <c r="C14" s="72"/>
      <c r="D14" s="72"/>
      <c r="E14" s="72"/>
      <c r="F14" s="73">
        <v>73.349999999999994</v>
      </c>
      <c r="G14" s="62">
        <f t="shared" ref="G14:G21" si="0">(((D14+E14)/2)+F14+C14)/3</f>
        <v>24.45</v>
      </c>
    </row>
    <row r="15" spans="1:9" ht="27" x14ac:dyDescent="0.15">
      <c r="A15" s="206"/>
      <c r="B15" s="47" t="s">
        <v>149</v>
      </c>
      <c r="C15" s="72"/>
      <c r="D15" s="72"/>
      <c r="E15" s="72"/>
      <c r="F15" s="73">
        <v>73.349999999999994</v>
      </c>
      <c r="G15" s="62">
        <f t="shared" si="0"/>
        <v>24.45</v>
      </c>
    </row>
    <row r="16" spans="1:9" ht="27" x14ac:dyDescent="0.15">
      <c r="A16" s="206"/>
      <c r="B16" s="47" t="s">
        <v>150</v>
      </c>
      <c r="C16" s="72"/>
      <c r="D16" s="72"/>
      <c r="E16" s="72"/>
      <c r="F16" s="73">
        <v>73.349999999999994</v>
      </c>
      <c r="G16" s="62">
        <f t="shared" si="0"/>
        <v>24.45</v>
      </c>
    </row>
    <row r="17" spans="1:7" ht="40.5" x14ac:dyDescent="0.15">
      <c r="A17" s="206"/>
      <c r="B17" s="47" t="s">
        <v>151</v>
      </c>
      <c r="C17" s="72"/>
      <c r="D17" s="72"/>
      <c r="E17" s="72"/>
      <c r="F17" s="73">
        <v>73.349999999999994</v>
      </c>
      <c r="G17" s="62">
        <f t="shared" si="0"/>
        <v>24.45</v>
      </c>
    </row>
    <row r="18" spans="1:7" ht="18" x14ac:dyDescent="0.15">
      <c r="A18" s="74" t="s">
        <v>152</v>
      </c>
      <c r="B18" s="75"/>
      <c r="C18" s="76"/>
      <c r="D18" s="76"/>
      <c r="E18" s="76"/>
      <c r="F18" s="76"/>
      <c r="G18" s="62"/>
    </row>
    <row r="19" spans="1:7" ht="40.5" x14ac:dyDescent="0.15">
      <c r="A19" s="206" t="s">
        <v>153</v>
      </c>
      <c r="B19" s="47" t="s">
        <v>154</v>
      </c>
      <c r="C19" s="72"/>
      <c r="D19" s="72"/>
      <c r="E19" s="72"/>
      <c r="F19" s="73">
        <v>73.349999999999994</v>
      </c>
      <c r="G19" s="62">
        <f t="shared" si="0"/>
        <v>24.45</v>
      </c>
    </row>
    <row r="20" spans="1:7" ht="27" x14ac:dyDescent="0.15">
      <c r="A20" s="206"/>
      <c r="B20" s="47" t="s">
        <v>155</v>
      </c>
      <c r="C20" s="72"/>
      <c r="D20" s="72"/>
      <c r="E20" s="72"/>
      <c r="F20" s="73">
        <v>73.349999999999994</v>
      </c>
      <c r="G20" s="62">
        <f t="shared" si="0"/>
        <v>24.45</v>
      </c>
    </row>
    <row r="21" spans="1:7" ht="54" x14ac:dyDescent="0.15">
      <c r="A21" s="206"/>
      <c r="B21" s="47" t="s">
        <v>156</v>
      </c>
      <c r="C21" s="72"/>
      <c r="D21" s="72"/>
      <c r="E21" s="72"/>
      <c r="F21" s="73">
        <v>73.349999999999994</v>
      </c>
      <c r="G21" s="62">
        <f t="shared" si="0"/>
        <v>24.45</v>
      </c>
    </row>
    <row r="22" spans="1:7" s="22" customFormat="1" ht="22.5" customHeight="1" x14ac:dyDescent="0.15">
      <c r="A22" s="77" t="s">
        <v>118</v>
      </c>
      <c r="B22" s="78">
        <v>7</v>
      </c>
      <c r="C22" s="195"/>
      <c r="D22" s="170"/>
      <c r="E22" s="170"/>
      <c r="F22" s="170"/>
      <c r="G22" s="79">
        <f>SUM(G14:G21)</f>
        <v>171.14999999999998</v>
      </c>
    </row>
    <row r="23" spans="1:7" s="22" customFormat="1" ht="24" customHeight="1" x14ac:dyDescent="0.15">
      <c r="A23" s="196" t="s">
        <v>119</v>
      </c>
      <c r="B23" s="197"/>
      <c r="C23" s="213">
        <f>G22/B22</f>
        <v>24.449999999999996</v>
      </c>
      <c r="D23" s="213"/>
      <c r="E23" s="213"/>
      <c r="F23" s="213"/>
      <c r="G23" s="213"/>
    </row>
    <row r="24" spans="1:7" x14ac:dyDescent="0.15">
      <c r="A24" s="80"/>
      <c r="C24" s="81"/>
      <c r="D24" s="81"/>
      <c r="E24" s="81"/>
      <c r="F24" s="81"/>
      <c r="G24" s="81"/>
    </row>
    <row r="25" spans="1:7" x14ac:dyDescent="0.15">
      <c r="A25" s="80"/>
      <c r="C25" s="81"/>
      <c r="D25" s="81"/>
      <c r="E25" s="81"/>
      <c r="F25" s="81"/>
      <c r="G25" s="81"/>
    </row>
    <row r="26" spans="1:7" x14ac:dyDescent="0.15">
      <c r="A26" s="59" t="str">
        <f>PPKn1!C27</f>
        <v>Mengetahui</v>
      </c>
      <c r="B26" s="23"/>
      <c r="C26" s="82" t="str">
        <f>PPKn1!F27</f>
        <v>Batang, ………………</v>
      </c>
      <c r="D26" s="23"/>
      <c r="E26" s="83"/>
      <c r="F26" s="23"/>
      <c r="G26" s="81"/>
    </row>
    <row r="27" spans="1:7" x14ac:dyDescent="0.15">
      <c r="A27" s="59" t="str">
        <f>PPKn1!C28</f>
        <v>Kepala Sekolah,</v>
      </c>
      <c r="B27" s="23"/>
      <c r="C27" s="82" t="str">
        <f>PPKn1!F28</f>
        <v>Guru Kelas,</v>
      </c>
      <c r="D27" s="23"/>
      <c r="E27" s="83"/>
      <c r="F27" s="23"/>
      <c r="G27" s="81"/>
    </row>
    <row r="28" spans="1:7" x14ac:dyDescent="0.15">
      <c r="A28" s="65"/>
      <c r="B28" s="23"/>
      <c r="C28" s="82"/>
      <c r="D28" s="23"/>
      <c r="E28" s="83"/>
      <c r="F28" s="23"/>
      <c r="G28" s="81"/>
    </row>
    <row r="29" spans="1:7" x14ac:dyDescent="0.15">
      <c r="A29" s="66"/>
      <c r="B29" s="23"/>
      <c r="C29" s="82"/>
      <c r="D29" s="23"/>
      <c r="E29" s="83"/>
      <c r="F29" s="23"/>
      <c r="G29" s="81"/>
    </row>
    <row r="30" spans="1:7" x14ac:dyDescent="0.15">
      <c r="A30" s="66"/>
      <c r="B30" s="23"/>
      <c r="C30" s="82"/>
      <c r="D30" s="23"/>
      <c r="E30" s="83"/>
      <c r="F30" s="23"/>
      <c r="G30" s="81"/>
    </row>
    <row r="31" spans="1:7" x14ac:dyDescent="0.15">
      <c r="A31" s="66"/>
      <c r="B31" s="23"/>
      <c r="C31" s="82"/>
      <c r="D31" s="23"/>
      <c r="E31" s="83"/>
      <c r="F31" s="23"/>
      <c r="G31" s="81"/>
    </row>
    <row r="32" spans="1:7" x14ac:dyDescent="0.15">
      <c r="A32" s="67" t="str">
        <f>PPKn1!C33</f>
        <v>...........................</v>
      </c>
      <c r="B32" s="23"/>
      <c r="C32" s="84" t="str">
        <f>PPKn1!F33</f>
        <v>………………………….</v>
      </c>
      <c r="D32" s="23"/>
      <c r="E32" s="83"/>
      <c r="F32" s="23"/>
      <c r="G32" s="81"/>
    </row>
    <row r="33" spans="1:7" x14ac:dyDescent="0.15">
      <c r="A33" s="68" t="str">
        <f>PPKn1!C34</f>
        <v>NIP. ..........................</v>
      </c>
      <c r="B33" s="23"/>
      <c r="C33" s="82" t="str">
        <f>PPKn1!F34</f>
        <v>NIP. ………………………</v>
      </c>
      <c r="D33" s="23"/>
      <c r="E33" s="83"/>
      <c r="F33" s="23"/>
      <c r="G33" s="81"/>
    </row>
    <row r="34" spans="1:7" x14ac:dyDescent="0.15">
      <c r="A34" s="80"/>
      <c r="C34" s="81"/>
      <c r="D34" s="81"/>
      <c r="E34" s="81"/>
      <c r="F34" s="81"/>
      <c r="G34" s="81"/>
    </row>
    <row r="35" spans="1:7" x14ac:dyDescent="0.15">
      <c r="A35" s="80"/>
      <c r="C35" s="81"/>
      <c r="D35" s="81"/>
      <c r="E35" s="81"/>
      <c r="F35" s="81"/>
      <c r="G35" s="81"/>
    </row>
    <row r="36" spans="1:7" x14ac:dyDescent="0.15">
      <c r="A36" s="80"/>
      <c r="C36" s="81"/>
      <c r="D36" s="81"/>
      <c r="E36" s="81"/>
      <c r="F36" s="81"/>
      <c r="G36" s="81"/>
    </row>
    <row r="37" spans="1:7" x14ac:dyDescent="0.15">
      <c r="A37" s="80"/>
      <c r="C37" s="81"/>
      <c r="D37" s="81"/>
      <c r="E37" s="81"/>
      <c r="F37" s="81"/>
      <c r="G37" s="81"/>
    </row>
    <row r="38" spans="1:7" x14ac:dyDescent="0.15">
      <c r="A38" s="80"/>
      <c r="C38" s="81"/>
      <c r="D38" s="81"/>
      <c r="E38" s="81"/>
      <c r="F38" s="81"/>
      <c r="G38" s="81"/>
    </row>
  </sheetData>
  <mergeCells count="13">
    <mergeCell ref="A1:G1"/>
    <mergeCell ref="A2:G2"/>
    <mergeCell ref="D9:E9"/>
    <mergeCell ref="C22:F22"/>
    <mergeCell ref="A23:B23"/>
    <mergeCell ref="C23:G23"/>
    <mergeCell ref="A9:A11"/>
    <mergeCell ref="A14:A17"/>
    <mergeCell ref="A19:A21"/>
    <mergeCell ref="B9:B11"/>
    <mergeCell ref="C9:C10"/>
    <mergeCell ref="F9:F10"/>
    <mergeCell ref="G9:G11"/>
  </mergeCells>
  <printOptions horizontalCentered="1"/>
  <pageMargins left="0.78680555555555554" right="0.39305555555555555" top="0.78680555555555554" bottom="1.5743055555555556" header="0.31458333333333333" footer="0.31458333333333333"/>
  <pageSetup paperSize="5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1"/>
  <sheetViews>
    <sheetView topLeftCell="A10" zoomScaleNormal="100" workbookViewId="0" xr3:uid="{78B4E459-6924-5F8B-B7BA-2DD04133E49E}">
      <selection activeCell="D16" sqref="D16"/>
    </sheetView>
  </sheetViews>
  <sheetFormatPr defaultColWidth="9.16796875" defaultRowHeight="14.25" x14ac:dyDescent="0.15"/>
  <cols>
    <col min="1" max="1" width="3.234375" style="23" customWidth="1"/>
    <col min="2" max="2" width="19.41796875" style="23" customWidth="1"/>
    <col min="3" max="3" width="4.04296875" style="24" customWidth="1"/>
    <col min="4" max="4" width="26.56640625" style="23" customWidth="1"/>
    <col min="5" max="5" width="7.4140625" style="20" customWidth="1"/>
    <col min="6" max="6" width="6.203125" style="20" customWidth="1"/>
    <col min="7" max="7" width="6.875" style="20" customWidth="1"/>
    <col min="8" max="8" width="6.203125" style="20" customWidth="1"/>
    <col min="9" max="9" width="7.8203125" style="20" customWidth="1"/>
    <col min="10" max="16384" width="9.16796875" style="23"/>
  </cols>
  <sheetData>
    <row r="1" spans="1:9" s="20" customFormat="1" ht="18" x14ac:dyDescent="0.2">
      <c r="A1" s="180" t="s">
        <v>0</v>
      </c>
      <c r="B1" s="180"/>
      <c r="C1" s="180"/>
      <c r="D1" s="180"/>
      <c r="E1" s="180"/>
      <c r="F1" s="180"/>
      <c r="G1" s="180"/>
      <c r="H1" s="180"/>
      <c r="I1" s="60"/>
    </row>
    <row r="2" spans="1:9" s="20" customFormat="1" ht="18" x14ac:dyDescent="0.2">
      <c r="A2" s="180" t="s">
        <v>1</v>
      </c>
      <c r="B2" s="180"/>
      <c r="C2" s="180"/>
      <c r="D2" s="180"/>
      <c r="E2" s="180"/>
      <c r="F2" s="180"/>
      <c r="G2" s="180"/>
      <c r="H2" s="180"/>
      <c r="I2" s="60"/>
    </row>
    <row r="3" spans="1:9" s="20" customFormat="1" ht="7.5" customHeight="1" x14ac:dyDescent="0.2">
      <c r="A3" s="25"/>
      <c r="B3" s="25"/>
      <c r="C3" s="26"/>
      <c r="D3" s="25"/>
      <c r="E3" s="25"/>
      <c r="F3" s="25"/>
      <c r="G3" s="25"/>
      <c r="H3" s="25"/>
      <c r="I3" s="60"/>
    </row>
    <row r="4" spans="1:9" s="20" customFormat="1" x14ac:dyDescent="0.15">
      <c r="B4" s="27" t="s">
        <v>2</v>
      </c>
      <c r="C4" s="162" t="s">
        <v>3</v>
      </c>
      <c r="D4" s="20" t="str">
        <f>PPKn1!E3</f>
        <v>SD Negeri....................</v>
      </c>
    </row>
    <row r="5" spans="1:9" s="20" customFormat="1" x14ac:dyDescent="0.15">
      <c r="B5" s="27" t="s">
        <v>4</v>
      </c>
      <c r="C5" s="163" t="s">
        <v>3</v>
      </c>
      <c r="D5" s="161" t="s">
        <v>253</v>
      </c>
    </row>
    <row r="6" spans="1:9" s="21" customFormat="1" x14ac:dyDescent="0.15">
      <c r="B6" s="21" t="s">
        <v>5</v>
      </c>
      <c r="C6" s="164" t="s">
        <v>3</v>
      </c>
      <c r="D6" s="21" t="str">
        <f>PPKn1!E5</f>
        <v>2016/2017</v>
      </c>
    </row>
    <row r="7" spans="1:9" s="21" customFormat="1" x14ac:dyDescent="0.15">
      <c r="B7" s="21" t="s">
        <v>6</v>
      </c>
      <c r="C7" s="164" t="s">
        <v>3</v>
      </c>
      <c r="D7" s="21" t="str">
        <f>PPKn1!E6</f>
        <v>I</v>
      </c>
    </row>
    <row r="8" spans="1:9" s="21" customFormat="1" ht="10.5" customHeight="1" x14ac:dyDescent="0.15">
      <c r="A8" s="28"/>
      <c r="C8" s="29"/>
    </row>
    <row r="9" spans="1:9" s="22" customFormat="1" ht="24" customHeight="1" x14ac:dyDescent="0.15">
      <c r="A9" s="165" t="s">
        <v>8</v>
      </c>
      <c r="B9" s="165"/>
      <c r="C9" s="165" t="s">
        <v>9</v>
      </c>
      <c r="D9" s="165"/>
      <c r="E9" s="181" t="s">
        <v>10</v>
      </c>
      <c r="F9" s="181" t="s">
        <v>11</v>
      </c>
      <c r="G9" s="181"/>
      <c r="H9" s="181" t="s">
        <v>12</v>
      </c>
      <c r="I9" s="181" t="s">
        <v>13</v>
      </c>
    </row>
    <row r="10" spans="1:9" s="22" customFormat="1" ht="18.75" x14ac:dyDescent="0.1">
      <c r="A10" s="165"/>
      <c r="B10" s="165"/>
      <c r="C10" s="165"/>
      <c r="D10" s="165"/>
      <c r="E10" s="181"/>
      <c r="F10" s="31" t="s">
        <v>14</v>
      </c>
      <c r="G10" s="31" t="s">
        <v>15</v>
      </c>
      <c r="H10" s="181"/>
      <c r="I10" s="181"/>
    </row>
    <row r="11" spans="1:9" s="22" customFormat="1" ht="13.5" x14ac:dyDescent="0.1">
      <c r="A11" s="165"/>
      <c r="B11" s="165"/>
      <c r="C11" s="165"/>
      <c r="D11" s="165"/>
      <c r="E11" s="32" t="s">
        <v>46</v>
      </c>
      <c r="F11" s="32" t="s">
        <v>46</v>
      </c>
      <c r="G11" s="32" t="s">
        <v>46</v>
      </c>
      <c r="H11" s="32" t="s">
        <v>46</v>
      </c>
      <c r="I11" s="181"/>
    </row>
    <row r="12" spans="1:9" s="22" customFormat="1" ht="13.5" x14ac:dyDescent="0.15">
      <c r="A12" s="227">
        <v>1</v>
      </c>
      <c r="B12" s="228"/>
      <c r="C12" s="229">
        <v>2</v>
      </c>
      <c r="D12" s="230"/>
      <c r="E12" s="33">
        <v>3</v>
      </c>
      <c r="F12" s="33">
        <v>4</v>
      </c>
      <c r="G12" s="33">
        <v>5</v>
      </c>
      <c r="H12" s="33">
        <v>6</v>
      </c>
      <c r="I12" s="33">
        <v>7</v>
      </c>
    </row>
    <row r="13" spans="1:9" x14ac:dyDescent="0.15">
      <c r="A13" s="34" t="s">
        <v>17</v>
      </c>
      <c r="B13" s="35"/>
      <c r="C13" s="35"/>
      <c r="D13" s="35"/>
      <c r="E13" s="35"/>
      <c r="F13" s="35"/>
      <c r="G13" s="35"/>
      <c r="H13" s="35"/>
      <c r="I13" s="61"/>
    </row>
    <row r="14" spans="1:9" x14ac:dyDescent="0.15">
      <c r="A14" s="226" t="s">
        <v>157</v>
      </c>
      <c r="B14" s="226"/>
      <c r="C14" s="216"/>
      <c r="D14" s="216"/>
      <c r="E14" s="37"/>
      <c r="F14" s="38"/>
      <c r="G14" s="38"/>
      <c r="H14" s="38"/>
      <c r="I14" s="38"/>
    </row>
    <row r="15" spans="1:9" ht="27" x14ac:dyDescent="0.15">
      <c r="A15" s="214" t="s">
        <v>18</v>
      </c>
      <c r="B15" s="214" t="s">
        <v>158</v>
      </c>
      <c r="C15" s="39" t="s">
        <v>159</v>
      </c>
      <c r="D15" s="36" t="s">
        <v>160</v>
      </c>
      <c r="E15" s="40">
        <v>45</v>
      </c>
      <c r="F15" s="40">
        <v>70</v>
      </c>
      <c r="G15" s="40">
        <v>60</v>
      </c>
      <c r="H15" s="41">
        <v>79.06</v>
      </c>
      <c r="I15" s="62">
        <f t="shared" ref="I15:I27" si="0">(((F15+G15)/2)+H15+E15)/3</f>
        <v>63.02</v>
      </c>
    </row>
    <row r="16" spans="1:9" ht="46.5" customHeight="1" x14ac:dyDescent="0.15">
      <c r="A16" s="215"/>
      <c r="B16" s="215"/>
      <c r="C16" s="39" t="s">
        <v>161</v>
      </c>
      <c r="D16" s="36" t="s">
        <v>162</v>
      </c>
      <c r="E16" s="40">
        <v>45</v>
      </c>
      <c r="F16" s="40">
        <v>70</v>
      </c>
      <c r="G16" s="40">
        <v>60</v>
      </c>
      <c r="H16" s="41">
        <v>79.06</v>
      </c>
      <c r="I16" s="62">
        <f t="shared" si="0"/>
        <v>63.02</v>
      </c>
    </row>
    <row r="17" spans="1:9" ht="27" x14ac:dyDescent="0.15">
      <c r="A17" s="36" t="s">
        <v>23</v>
      </c>
      <c r="B17" s="214" t="s">
        <v>163</v>
      </c>
      <c r="C17" s="39" t="s">
        <v>164</v>
      </c>
      <c r="D17" s="36" t="s">
        <v>165</v>
      </c>
      <c r="E17" s="40">
        <v>45</v>
      </c>
      <c r="F17" s="40">
        <v>70</v>
      </c>
      <c r="G17" s="40">
        <v>60</v>
      </c>
      <c r="H17" s="41">
        <v>79.06</v>
      </c>
      <c r="I17" s="62">
        <f t="shared" si="0"/>
        <v>63.02</v>
      </c>
    </row>
    <row r="18" spans="1:9" ht="40.5" x14ac:dyDescent="0.15">
      <c r="A18" s="36"/>
      <c r="B18" s="215"/>
      <c r="C18" s="39" t="s">
        <v>166</v>
      </c>
      <c r="D18" s="36" t="s">
        <v>167</v>
      </c>
      <c r="E18" s="40">
        <v>45</v>
      </c>
      <c r="F18" s="40">
        <v>70</v>
      </c>
      <c r="G18" s="40">
        <v>60</v>
      </c>
      <c r="H18" s="41">
        <v>79.06</v>
      </c>
      <c r="I18" s="62">
        <f t="shared" si="0"/>
        <v>63.02</v>
      </c>
    </row>
    <row r="19" spans="1:9" x14ac:dyDescent="0.15">
      <c r="A19" s="226" t="s">
        <v>168</v>
      </c>
      <c r="B19" s="226"/>
      <c r="C19" s="39"/>
      <c r="D19" s="36"/>
      <c r="E19" s="37"/>
      <c r="F19" s="37"/>
      <c r="G19" s="37"/>
      <c r="H19" s="37"/>
      <c r="I19" s="37"/>
    </row>
    <row r="20" spans="1:9" ht="54" x14ac:dyDescent="0.15">
      <c r="A20" s="36" t="s">
        <v>29</v>
      </c>
      <c r="B20" s="36" t="s">
        <v>169</v>
      </c>
      <c r="C20" s="39" t="s">
        <v>170</v>
      </c>
      <c r="D20" s="36" t="s">
        <v>171</v>
      </c>
      <c r="E20" s="40">
        <v>45</v>
      </c>
      <c r="F20" s="40">
        <v>70</v>
      </c>
      <c r="G20" s="40">
        <v>60</v>
      </c>
      <c r="H20" s="41">
        <v>79.06</v>
      </c>
      <c r="I20" s="62">
        <f t="shared" si="0"/>
        <v>63.02</v>
      </c>
    </row>
    <row r="21" spans="1:9" ht="51.75" customHeight="1" x14ac:dyDescent="0.15">
      <c r="A21" s="36"/>
      <c r="B21" s="36"/>
      <c r="C21" s="39" t="s">
        <v>172</v>
      </c>
      <c r="D21" s="36" t="s">
        <v>173</v>
      </c>
      <c r="E21" s="40">
        <v>45</v>
      </c>
      <c r="F21" s="40">
        <v>70</v>
      </c>
      <c r="G21" s="40">
        <v>60</v>
      </c>
      <c r="H21" s="41">
        <v>79.06</v>
      </c>
      <c r="I21" s="62">
        <f t="shared" si="0"/>
        <v>63.02</v>
      </c>
    </row>
    <row r="22" spans="1:9" ht="48.75" customHeight="1" x14ac:dyDescent="0.15">
      <c r="A22" s="36"/>
      <c r="B22" s="36"/>
      <c r="C22" s="39" t="s">
        <v>174</v>
      </c>
      <c r="D22" s="36" t="s">
        <v>175</v>
      </c>
      <c r="E22" s="40">
        <v>45</v>
      </c>
      <c r="F22" s="40">
        <v>70</v>
      </c>
      <c r="G22" s="40">
        <v>60</v>
      </c>
      <c r="H22" s="41">
        <v>79.06</v>
      </c>
      <c r="I22" s="62">
        <f t="shared" si="0"/>
        <v>63.02</v>
      </c>
    </row>
    <row r="23" spans="1:9" ht="27" x14ac:dyDescent="0.15">
      <c r="A23" s="216" t="s">
        <v>33</v>
      </c>
      <c r="B23" s="216" t="s">
        <v>176</v>
      </c>
      <c r="C23" s="39" t="s">
        <v>177</v>
      </c>
      <c r="D23" s="36" t="s">
        <v>178</v>
      </c>
      <c r="E23" s="40">
        <v>45</v>
      </c>
      <c r="F23" s="40">
        <v>70</v>
      </c>
      <c r="G23" s="40">
        <v>60</v>
      </c>
      <c r="H23" s="41">
        <v>79.06</v>
      </c>
      <c r="I23" s="62">
        <f t="shared" si="0"/>
        <v>63.02</v>
      </c>
    </row>
    <row r="24" spans="1:9" ht="27" x14ac:dyDescent="0.15">
      <c r="A24" s="216"/>
      <c r="B24" s="216"/>
      <c r="C24" s="39" t="s">
        <v>179</v>
      </c>
      <c r="D24" s="36" t="s">
        <v>180</v>
      </c>
      <c r="E24" s="40">
        <v>45</v>
      </c>
      <c r="F24" s="40">
        <v>70</v>
      </c>
      <c r="G24" s="40">
        <v>60</v>
      </c>
      <c r="H24" s="41">
        <v>79.06</v>
      </c>
      <c r="I24" s="62">
        <f t="shared" si="0"/>
        <v>63.02</v>
      </c>
    </row>
    <row r="25" spans="1:9" ht="49.5" customHeight="1" x14ac:dyDescent="0.15">
      <c r="A25" s="216"/>
      <c r="B25" s="216"/>
      <c r="C25" s="39" t="s">
        <v>181</v>
      </c>
      <c r="D25" s="36" t="s">
        <v>182</v>
      </c>
      <c r="E25" s="40">
        <v>45</v>
      </c>
      <c r="F25" s="40">
        <v>70</v>
      </c>
      <c r="G25" s="40">
        <v>60</v>
      </c>
      <c r="H25" s="41">
        <v>79.06</v>
      </c>
      <c r="I25" s="62">
        <f t="shared" si="0"/>
        <v>63.02</v>
      </c>
    </row>
    <row r="26" spans="1:9" ht="18" x14ac:dyDescent="0.15">
      <c r="A26" s="216"/>
      <c r="B26" s="216"/>
      <c r="C26" s="39" t="s">
        <v>183</v>
      </c>
      <c r="D26" s="36" t="s">
        <v>184</v>
      </c>
      <c r="E26" s="40">
        <v>45</v>
      </c>
      <c r="F26" s="40">
        <v>70</v>
      </c>
      <c r="G26" s="40">
        <v>60</v>
      </c>
      <c r="H26" s="41">
        <v>79.06</v>
      </c>
      <c r="I26" s="62">
        <f t="shared" si="0"/>
        <v>63.02</v>
      </c>
    </row>
    <row r="27" spans="1:9" ht="40.5" x14ac:dyDescent="0.15">
      <c r="A27" s="216"/>
      <c r="B27" s="216"/>
      <c r="C27" s="39" t="s">
        <v>185</v>
      </c>
      <c r="D27" s="36" t="s">
        <v>186</v>
      </c>
      <c r="E27" s="40">
        <v>45</v>
      </c>
      <c r="F27" s="40">
        <v>70</v>
      </c>
      <c r="G27" s="40">
        <v>60</v>
      </c>
      <c r="H27" s="41">
        <v>79.06</v>
      </c>
      <c r="I27" s="62">
        <f t="shared" si="0"/>
        <v>63.02</v>
      </c>
    </row>
    <row r="28" spans="1:9" x14ac:dyDescent="0.15">
      <c r="A28" s="42"/>
      <c r="B28" s="42"/>
      <c r="C28" s="43"/>
      <c r="D28" s="42"/>
      <c r="E28" s="44"/>
      <c r="F28" s="44"/>
      <c r="G28" s="44"/>
      <c r="H28" s="44"/>
      <c r="I28" s="44"/>
    </row>
    <row r="29" spans="1:9" x14ac:dyDescent="0.15">
      <c r="A29" s="42"/>
      <c r="B29" s="42"/>
      <c r="C29" s="43"/>
      <c r="D29" s="42"/>
      <c r="E29" s="44"/>
      <c r="F29" s="44"/>
      <c r="G29" s="44"/>
      <c r="H29" s="44"/>
      <c r="I29" s="44"/>
    </row>
    <row r="30" spans="1:9" x14ac:dyDescent="0.15">
      <c r="A30" s="42"/>
      <c r="B30" s="42"/>
      <c r="C30" s="43"/>
      <c r="D30" s="42"/>
      <c r="E30" s="44"/>
      <c r="F30" s="44"/>
      <c r="G30" s="44"/>
      <c r="H30" s="44"/>
      <c r="I30" s="44"/>
    </row>
    <row r="31" spans="1:9" x14ac:dyDescent="0.15">
      <c r="A31" s="42"/>
      <c r="B31" s="42"/>
      <c r="C31" s="43"/>
      <c r="D31" s="42"/>
      <c r="E31" s="44"/>
      <c r="F31" s="44"/>
      <c r="G31" s="44"/>
      <c r="H31" s="44"/>
      <c r="I31" s="44"/>
    </row>
    <row r="32" spans="1:9" x14ac:dyDescent="0.15">
      <c r="A32" s="226" t="s">
        <v>187</v>
      </c>
      <c r="B32" s="226"/>
      <c r="C32" s="216"/>
      <c r="D32" s="216"/>
      <c r="E32" s="38"/>
      <c r="F32" s="38"/>
      <c r="G32" s="38"/>
      <c r="H32" s="38"/>
      <c r="I32" s="38"/>
    </row>
    <row r="33" spans="1:9" ht="40.5" x14ac:dyDescent="0.15">
      <c r="A33" s="36" t="s">
        <v>188</v>
      </c>
      <c r="B33" s="36" t="s">
        <v>189</v>
      </c>
      <c r="C33" s="39" t="s">
        <v>190</v>
      </c>
      <c r="D33" s="36" t="s">
        <v>191</v>
      </c>
      <c r="E33" s="40">
        <v>45</v>
      </c>
      <c r="F33" s="40">
        <v>70</v>
      </c>
      <c r="G33" s="40">
        <v>60</v>
      </c>
      <c r="H33" s="41">
        <v>79.06</v>
      </c>
      <c r="I33" s="62">
        <f>(((F33+G33)/2)+H33+E33)/3</f>
        <v>63.02</v>
      </c>
    </row>
    <row r="34" spans="1:9" ht="40.5" x14ac:dyDescent="0.15">
      <c r="A34" s="36"/>
      <c r="B34" s="36"/>
      <c r="C34" s="39" t="s">
        <v>192</v>
      </c>
      <c r="D34" s="36" t="s">
        <v>193</v>
      </c>
      <c r="E34" s="40">
        <v>45</v>
      </c>
      <c r="F34" s="40">
        <v>70</v>
      </c>
      <c r="G34" s="40">
        <v>60</v>
      </c>
      <c r="H34" s="41">
        <v>79.06</v>
      </c>
      <c r="I34" s="62">
        <f>(((F34+G34)/2)+H34+E34)/3</f>
        <v>63.02</v>
      </c>
    </row>
    <row r="35" spans="1:9" ht="50.25" customHeight="1" x14ac:dyDescent="0.15">
      <c r="A35" s="36"/>
      <c r="B35" s="36"/>
      <c r="C35" s="39" t="s">
        <v>194</v>
      </c>
      <c r="D35" s="36" t="s">
        <v>195</v>
      </c>
      <c r="E35" s="40">
        <v>45</v>
      </c>
      <c r="F35" s="40">
        <v>70</v>
      </c>
      <c r="G35" s="40">
        <v>60</v>
      </c>
      <c r="H35" s="41">
        <v>79.06</v>
      </c>
      <c r="I35" s="62">
        <f>(((F35+G35)/2)+H35+E35)/3</f>
        <v>63.02</v>
      </c>
    </row>
    <row r="36" spans="1:9" ht="35.25" customHeight="1" x14ac:dyDescent="0.15">
      <c r="A36" s="36" t="s">
        <v>196</v>
      </c>
      <c r="B36" s="36" t="s">
        <v>197</v>
      </c>
      <c r="C36" s="39" t="s">
        <v>198</v>
      </c>
      <c r="D36" s="36" t="s">
        <v>199</v>
      </c>
      <c r="E36" s="40">
        <v>45</v>
      </c>
      <c r="F36" s="40">
        <v>70</v>
      </c>
      <c r="G36" s="40">
        <v>60</v>
      </c>
      <c r="H36" s="41">
        <v>79.06</v>
      </c>
      <c r="I36" s="62">
        <f>(((F36+G36)/2)+H36+E36)/3</f>
        <v>63.02</v>
      </c>
    </row>
    <row r="37" spans="1:9" ht="27" x14ac:dyDescent="0.15">
      <c r="A37" s="36"/>
      <c r="B37" s="36"/>
      <c r="C37" s="39" t="s">
        <v>200</v>
      </c>
      <c r="D37" s="36" t="s">
        <v>201</v>
      </c>
      <c r="E37" s="40">
        <v>45</v>
      </c>
      <c r="F37" s="40">
        <v>70</v>
      </c>
      <c r="G37" s="40">
        <v>60</v>
      </c>
      <c r="H37" s="41">
        <v>79.06</v>
      </c>
      <c r="I37" s="62">
        <f>(((F37+G37)/2)+H37+E37)/3</f>
        <v>63.02</v>
      </c>
    </row>
    <row r="38" spans="1:9" x14ac:dyDescent="0.15">
      <c r="A38" s="45" t="s">
        <v>27</v>
      </c>
      <c r="B38" s="45"/>
      <c r="C38" s="45"/>
      <c r="D38" s="45"/>
      <c r="E38" s="45"/>
      <c r="F38" s="45"/>
      <c r="G38" s="45"/>
      <c r="H38" s="45"/>
      <c r="I38" s="45"/>
    </row>
    <row r="39" spans="1:9" x14ac:dyDescent="0.15">
      <c r="A39" s="217" t="s">
        <v>157</v>
      </c>
      <c r="B39" s="217"/>
      <c r="C39" s="206"/>
      <c r="D39" s="206"/>
      <c r="E39" s="48"/>
      <c r="F39" s="48"/>
      <c r="G39" s="48"/>
      <c r="H39" s="48"/>
      <c r="I39" s="63"/>
    </row>
    <row r="40" spans="1:9" ht="27" x14ac:dyDescent="0.15">
      <c r="A40" s="47" t="s">
        <v>202</v>
      </c>
      <c r="B40" s="47" t="s">
        <v>158</v>
      </c>
      <c r="C40" s="49" t="s">
        <v>203</v>
      </c>
      <c r="D40" s="47" t="s">
        <v>160</v>
      </c>
      <c r="E40" s="40">
        <v>45</v>
      </c>
      <c r="F40" s="40">
        <v>70</v>
      </c>
      <c r="G40" s="40">
        <v>60</v>
      </c>
      <c r="H40" s="41">
        <v>79.06</v>
      </c>
      <c r="I40" s="62">
        <f>(((F40+G40)/2)+H40+E40)/3</f>
        <v>63.02</v>
      </c>
    </row>
    <row r="41" spans="1:9" ht="15.75" customHeight="1" x14ac:dyDescent="0.15">
      <c r="A41" s="47"/>
      <c r="B41" s="47"/>
      <c r="C41" s="49" t="s">
        <v>204</v>
      </c>
      <c r="D41" s="47" t="s">
        <v>205</v>
      </c>
      <c r="E41" s="40">
        <v>45</v>
      </c>
      <c r="F41" s="40">
        <v>70</v>
      </c>
      <c r="G41" s="40">
        <v>60</v>
      </c>
      <c r="H41" s="41">
        <v>79.06</v>
      </c>
      <c r="I41" s="62">
        <f>(((F41+G41)/2)+H41+E41)/3</f>
        <v>63.02</v>
      </c>
    </row>
    <row r="42" spans="1:9" ht="40.5" x14ac:dyDescent="0.15">
      <c r="A42" s="47" t="s">
        <v>206</v>
      </c>
      <c r="B42" s="47" t="s">
        <v>163</v>
      </c>
      <c r="C42" s="49" t="s">
        <v>207</v>
      </c>
      <c r="D42" s="47" t="s">
        <v>208</v>
      </c>
      <c r="E42" s="40">
        <v>45</v>
      </c>
      <c r="F42" s="40">
        <v>70</v>
      </c>
      <c r="G42" s="40">
        <v>60</v>
      </c>
      <c r="H42" s="41">
        <v>79.06</v>
      </c>
      <c r="I42" s="62">
        <f>(((F42+G42)/2)+H42+E42)/3</f>
        <v>63.02</v>
      </c>
    </row>
    <row r="43" spans="1:9" ht="40.5" x14ac:dyDescent="0.15">
      <c r="A43" s="47"/>
      <c r="B43" s="47"/>
      <c r="C43" s="49" t="s">
        <v>209</v>
      </c>
      <c r="D43" s="47" t="s">
        <v>210</v>
      </c>
      <c r="E43" s="40">
        <v>45</v>
      </c>
      <c r="F43" s="40">
        <v>70</v>
      </c>
      <c r="G43" s="40">
        <v>60</v>
      </c>
      <c r="H43" s="41">
        <v>79.06</v>
      </c>
      <c r="I43" s="62">
        <f>(((F43+G43)/2)+H43+E43)/3</f>
        <v>63.02</v>
      </c>
    </row>
    <row r="44" spans="1:9" x14ac:dyDescent="0.15">
      <c r="A44" s="217" t="s">
        <v>168</v>
      </c>
      <c r="B44" s="217"/>
      <c r="C44" s="206"/>
      <c r="D44" s="206"/>
      <c r="E44" s="50"/>
      <c r="F44" s="50"/>
      <c r="G44" s="50"/>
      <c r="H44" s="50"/>
      <c r="I44" s="50"/>
    </row>
    <row r="45" spans="1:9" ht="48.75" customHeight="1" x14ac:dyDescent="0.15">
      <c r="A45" s="47" t="s">
        <v>211</v>
      </c>
      <c r="B45" s="47" t="s">
        <v>169</v>
      </c>
      <c r="C45" s="49" t="s">
        <v>212</v>
      </c>
      <c r="D45" s="47" t="s">
        <v>213</v>
      </c>
      <c r="E45" s="40">
        <v>45</v>
      </c>
      <c r="F45" s="40">
        <v>70</v>
      </c>
      <c r="G45" s="40">
        <v>60</v>
      </c>
      <c r="H45" s="41">
        <v>79.06</v>
      </c>
      <c r="I45" s="62">
        <f t="shared" ref="I45:I51" si="1">(((F45+G45)/2)+H45+E45)/3</f>
        <v>63.02</v>
      </c>
    </row>
    <row r="46" spans="1:9" ht="40.5" x14ac:dyDescent="0.15">
      <c r="A46" s="47"/>
      <c r="B46" s="47"/>
      <c r="C46" s="49" t="s">
        <v>214</v>
      </c>
      <c r="D46" s="47" t="s">
        <v>215</v>
      </c>
      <c r="E46" s="40">
        <v>45</v>
      </c>
      <c r="F46" s="40">
        <v>70</v>
      </c>
      <c r="G46" s="40">
        <v>60</v>
      </c>
      <c r="H46" s="41">
        <v>79.06</v>
      </c>
      <c r="I46" s="62">
        <f t="shared" si="1"/>
        <v>63.02</v>
      </c>
    </row>
    <row r="47" spans="1:9" ht="27" x14ac:dyDescent="0.15">
      <c r="A47" s="47"/>
      <c r="B47" s="47"/>
      <c r="C47" s="49" t="s">
        <v>216</v>
      </c>
      <c r="D47" s="47" t="s">
        <v>217</v>
      </c>
      <c r="E47" s="40">
        <v>45</v>
      </c>
      <c r="F47" s="40">
        <v>70</v>
      </c>
      <c r="G47" s="40">
        <v>60</v>
      </c>
      <c r="H47" s="41">
        <v>79.06</v>
      </c>
      <c r="I47" s="62">
        <f t="shared" si="1"/>
        <v>63.02</v>
      </c>
    </row>
    <row r="48" spans="1:9" ht="34.5" customHeight="1" x14ac:dyDescent="0.15">
      <c r="A48" s="193" t="s">
        <v>218</v>
      </c>
      <c r="B48" s="193" t="s">
        <v>176</v>
      </c>
      <c r="C48" s="49" t="s">
        <v>219</v>
      </c>
      <c r="D48" s="47" t="s">
        <v>220</v>
      </c>
      <c r="E48" s="40">
        <v>45</v>
      </c>
      <c r="F48" s="40">
        <v>70</v>
      </c>
      <c r="G48" s="40">
        <v>60</v>
      </c>
      <c r="H48" s="41">
        <v>79.06</v>
      </c>
      <c r="I48" s="62">
        <f t="shared" si="1"/>
        <v>63.02</v>
      </c>
    </row>
    <row r="49" spans="1:9" ht="27" x14ac:dyDescent="0.15">
      <c r="A49" s="201"/>
      <c r="B49" s="201"/>
      <c r="C49" s="49" t="s">
        <v>221</v>
      </c>
      <c r="D49" s="47" t="s">
        <v>222</v>
      </c>
      <c r="E49" s="40">
        <v>45</v>
      </c>
      <c r="F49" s="40">
        <v>70</v>
      </c>
      <c r="G49" s="40">
        <v>60</v>
      </c>
      <c r="H49" s="41">
        <v>79.06</v>
      </c>
      <c r="I49" s="62">
        <f t="shared" si="1"/>
        <v>63.02</v>
      </c>
    </row>
    <row r="50" spans="1:9" ht="40.5" x14ac:dyDescent="0.15">
      <c r="A50" s="201"/>
      <c r="B50" s="201"/>
      <c r="C50" s="49" t="s">
        <v>223</v>
      </c>
      <c r="D50" s="47" t="s">
        <v>224</v>
      </c>
      <c r="E50" s="40">
        <v>45</v>
      </c>
      <c r="F50" s="40">
        <v>70</v>
      </c>
      <c r="G50" s="40">
        <v>60</v>
      </c>
      <c r="H50" s="41">
        <v>79.06</v>
      </c>
      <c r="I50" s="62">
        <f t="shared" si="1"/>
        <v>63.02</v>
      </c>
    </row>
    <row r="51" spans="1:9" ht="27" x14ac:dyDescent="0.15">
      <c r="A51" s="194"/>
      <c r="B51" s="194"/>
      <c r="C51" s="49" t="s">
        <v>225</v>
      </c>
      <c r="D51" s="47" t="s">
        <v>226</v>
      </c>
      <c r="E51" s="40">
        <v>45</v>
      </c>
      <c r="F51" s="40">
        <v>70</v>
      </c>
      <c r="G51" s="40">
        <v>60</v>
      </c>
      <c r="H51" s="41">
        <v>79.06</v>
      </c>
      <c r="I51" s="62">
        <f t="shared" si="1"/>
        <v>63.02</v>
      </c>
    </row>
    <row r="52" spans="1:9" x14ac:dyDescent="0.15">
      <c r="A52" s="217" t="s">
        <v>187</v>
      </c>
      <c r="B52" s="217"/>
      <c r="C52" s="206"/>
      <c r="D52" s="206"/>
      <c r="E52" s="50"/>
      <c r="F52" s="50"/>
      <c r="G52" s="50"/>
      <c r="H52" s="50"/>
      <c r="I52" s="50"/>
    </row>
    <row r="53" spans="1:9" ht="40.5" x14ac:dyDescent="0.15">
      <c r="A53" s="47" t="s">
        <v>227</v>
      </c>
      <c r="B53" s="47" t="s">
        <v>189</v>
      </c>
      <c r="C53" s="49" t="s">
        <v>228</v>
      </c>
      <c r="D53" s="47" t="s">
        <v>229</v>
      </c>
      <c r="E53" s="40">
        <v>45</v>
      </c>
      <c r="F53" s="40">
        <v>70</v>
      </c>
      <c r="G53" s="40">
        <v>60</v>
      </c>
      <c r="H53" s="41">
        <v>79.06</v>
      </c>
      <c r="I53" s="62">
        <f t="shared" ref="I53:I59" si="2">(((F53+G53)/2)+H53+E53)/3</f>
        <v>63.02</v>
      </c>
    </row>
    <row r="54" spans="1:9" ht="40.5" x14ac:dyDescent="0.15">
      <c r="A54" s="47"/>
      <c r="B54" s="47"/>
      <c r="C54" s="49" t="s">
        <v>230</v>
      </c>
      <c r="D54" s="47" t="s">
        <v>193</v>
      </c>
      <c r="E54" s="40">
        <v>45</v>
      </c>
      <c r="F54" s="40">
        <v>70</v>
      </c>
      <c r="G54" s="40">
        <v>60</v>
      </c>
      <c r="H54" s="41">
        <v>79.06</v>
      </c>
      <c r="I54" s="62">
        <f t="shared" si="2"/>
        <v>63.02</v>
      </c>
    </row>
    <row r="55" spans="1:9" x14ac:dyDescent="0.15">
      <c r="A55" s="51"/>
      <c r="B55" s="51"/>
      <c r="C55" s="52"/>
      <c r="D55" s="51"/>
      <c r="E55" s="53"/>
      <c r="F55" s="53"/>
      <c r="G55" s="53"/>
      <c r="H55" s="53"/>
      <c r="I55" s="53"/>
    </row>
    <row r="56" spans="1:9" ht="49.5" customHeight="1" x14ac:dyDescent="0.15">
      <c r="A56" s="47"/>
      <c r="B56" s="47"/>
      <c r="C56" s="49" t="s">
        <v>231</v>
      </c>
      <c r="D56" s="47" t="s">
        <v>195</v>
      </c>
      <c r="E56" s="40">
        <v>45</v>
      </c>
      <c r="F56" s="40">
        <v>70</v>
      </c>
      <c r="G56" s="40">
        <v>60</v>
      </c>
      <c r="H56" s="41">
        <v>79.06</v>
      </c>
      <c r="I56" s="62">
        <f t="shared" si="2"/>
        <v>63.02</v>
      </c>
    </row>
    <row r="57" spans="1:9" ht="27" x14ac:dyDescent="0.15">
      <c r="A57" s="193" t="s">
        <v>232</v>
      </c>
      <c r="B57" s="206" t="s">
        <v>233</v>
      </c>
      <c r="C57" s="49" t="s">
        <v>234</v>
      </c>
      <c r="D57" s="47" t="s">
        <v>235</v>
      </c>
      <c r="E57" s="40">
        <v>45</v>
      </c>
      <c r="F57" s="40">
        <v>70</v>
      </c>
      <c r="G57" s="40">
        <v>60</v>
      </c>
      <c r="H57" s="41">
        <v>79.06</v>
      </c>
      <c r="I57" s="62">
        <f t="shared" si="2"/>
        <v>63.02</v>
      </c>
    </row>
    <row r="58" spans="1:9" ht="27" x14ac:dyDescent="0.15">
      <c r="A58" s="201"/>
      <c r="B58" s="206"/>
      <c r="C58" s="49" t="s">
        <v>236</v>
      </c>
      <c r="D58" s="47" t="s">
        <v>237</v>
      </c>
      <c r="E58" s="40">
        <v>45</v>
      </c>
      <c r="F58" s="40">
        <v>70</v>
      </c>
      <c r="G58" s="40">
        <v>60</v>
      </c>
      <c r="H58" s="41">
        <v>79.06</v>
      </c>
      <c r="I58" s="62">
        <f t="shared" si="2"/>
        <v>63.02</v>
      </c>
    </row>
    <row r="59" spans="1:9" ht="27" x14ac:dyDescent="0.15">
      <c r="A59" s="194"/>
      <c r="B59" s="206"/>
      <c r="C59" s="49" t="s">
        <v>238</v>
      </c>
      <c r="D59" s="47" t="s">
        <v>239</v>
      </c>
      <c r="E59" s="40">
        <v>45</v>
      </c>
      <c r="F59" s="40">
        <v>70</v>
      </c>
      <c r="G59" s="40">
        <v>60</v>
      </c>
      <c r="H59" s="41">
        <v>79.06</v>
      </c>
      <c r="I59" s="62">
        <f t="shared" si="2"/>
        <v>63.02</v>
      </c>
    </row>
    <row r="60" spans="1:9" s="22" customFormat="1" ht="22.5" customHeight="1" x14ac:dyDescent="0.15">
      <c r="A60" s="218" t="s">
        <v>118</v>
      </c>
      <c r="B60" s="219"/>
      <c r="C60" s="220"/>
      <c r="D60" s="54">
        <v>34</v>
      </c>
      <c r="E60" s="221" t="s">
        <v>240</v>
      </c>
      <c r="F60" s="221"/>
      <c r="G60" s="221"/>
      <c r="H60" s="221"/>
      <c r="I60" s="64">
        <f>SUM(I15:I59)</f>
        <v>2142.6799999999998</v>
      </c>
    </row>
    <row r="61" spans="1:9" s="22" customFormat="1" ht="24" customHeight="1" x14ac:dyDescent="0.15">
      <c r="A61" s="196" t="s">
        <v>119</v>
      </c>
      <c r="B61" s="222"/>
      <c r="C61" s="222"/>
      <c r="D61" s="197"/>
      <c r="E61" s="223">
        <f>I60/D60</f>
        <v>63.019999999999996</v>
      </c>
      <c r="F61" s="224"/>
      <c r="G61" s="224"/>
      <c r="H61" s="224"/>
      <c r="I61" s="225"/>
    </row>
    <row r="62" spans="1:9" x14ac:dyDescent="0.15">
      <c r="A62" s="28"/>
      <c r="B62" s="21"/>
      <c r="C62" s="29"/>
      <c r="D62" s="21"/>
      <c r="E62" s="56"/>
      <c r="F62" s="57"/>
      <c r="G62" s="57"/>
      <c r="H62" s="57"/>
      <c r="I62" s="57"/>
    </row>
    <row r="63" spans="1:9" x14ac:dyDescent="0.15">
      <c r="A63" s="28"/>
      <c r="B63" s="21"/>
      <c r="C63" s="29"/>
      <c r="D63" s="21"/>
      <c r="E63" s="58"/>
      <c r="F63" s="58"/>
      <c r="G63" s="58"/>
      <c r="H63" s="58"/>
      <c r="I63" s="58"/>
    </row>
    <row r="64" spans="1:9" x14ac:dyDescent="0.15">
      <c r="A64" s="28"/>
      <c r="B64" s="59" t="str">
        <f>PPKn1!C27</f>
        <v>Mengetahui</v>
      </c>
      <c r="C64" s="23"/>
      <c r="E64" s="23" t="str">
        <f>PPKn1!F27</f>
        <v>Batang, ………………</v>
      </c>
      <c r="G64" s="23"/>
      <c r="H64" s="58"/>
      <c r="I64" s="58"/>
    </row>
    <row r="65" spans="1:9" x14ac:dyDescent="0.15">
      <c r="A65" s="28"/>
      <c r="B65" s="59" t="str">
        <f>PPKn1!C28</f>
        <v>Kepala Sekolah,</v>
      </c>
      <c r="C65" s="23"/>
      <c r="E65" s="23" t="str">
        <f>PPKn1!F28</f>
        <v>Guru Kelas,</v>
      </c>
      <c r="G65" s="23"/>
      <c r="H65" s="58"/>
      <c r="I65" s="58"/>
    </row>
    <row r="66" spans="1:9" x14ac:dyDescent="0.15">
      <c r="A66" s="28"/>
      <c r="B66" s="65"/>
      <c r="C66" s="23"/>
      <c r="E66" s="23"/>
      <c r="G66" s="23"/>
      <c r="H66" s="58"/>
      <c r="I66" s="58"/>
    </row>
    <row r="67" spans="1:9" x14ac:dyDescent="0.15">
      <c r="A67" s="28"/>
      <c r="B67" s="66"/>
      <c r="C67" s="23"/>
      <c r="E67" s="23"/>
      <c r="G67" s="23"/>
      <c r="H67" s="58"/>
      <c r="I67" s="58"/>
    </row>
    <row r="68" spans="1:9" x14ac:dyDescent="0.15">
      <c r="A68" s="28"/>
      <c r="B68" s="66"/>
      <c r="C68" s="23"/>
      <c r="E68" s="23"/>
      <c r="G68" s="23"/>
      <c r="H68" s="58"/>
      <c r="I68" s="58"/>
    </row>
    <row r="69" spans="1:9" x14ac:dyDescent="0.15">
      <c r="A69" s="28"/>
      <c r="B69" s="66"/>
      <c r="C69" s="23"/>
      <c r="E69" s="23"/>
      <c r="G69" s="23"/>
      <c r="H69" s="58"/>
      <c r="I69" s="58"/>
    </row>
    <row r="70" spans="1:9" x14ac:dyDescent="0.15">
      <c r="A70" s="28"/>
      <c r="B70" s="67" t="str">
        <f>PPKn1!C33</f>
        <v>...........................</v>
      </c>
      <c r="C70" s="23"/>
      <c r="E70" s="23" t="str">
        <f>PPKn1!F33</f>
        <v>………………………….</v>
      </c>
      <c r="G70" s="23"/>
      <c r="H70" s="58"/>
      <c r="I70" s="58"/>
    </row>
    <row r="71" spans="1:9" x14ac:dyDescent="0.15">
      <c r="B71" s="68" t="str">
        <f>PPKn1!C34</f>
        <v>NIP. ..........................</v>
      </c>
      <c r="C71" s="23"/>
      <c r="E71" s="23" t="str">
        <f>PPKn1!F34</f>
        <v>NIP. ………………………</v>
      </c>
      <c r="G71" s="23"/>
    </row>
  </sheetData>
  <mergeCells count="34">
    <mergeCell ref="A1:H1"/>
    <mergeCell ref="A2:H2"/>
    <mergeCell ref="F9:G9"/>
    <mergeCell ref="A12:B12"/>
    <mergeCell ref="C12:D12"/>
    <mergeCell ref="E9:E10"/>
    <mergeCell ref="H9:H10"/>
    <mergeCell ref="A60:C60"/>
    <mergeCell ref="E60:H60"/>
    <mergeCell ref="A61:D61"/>
    <mergeCell ref="E61:I61"/>
    <mergeCell ref="A19:B19"/>
    <mergeCell ref="A32:B32"/>
    <mergeCell ref="C32:D32"/>
    <mergeCell ref="A39:B39"/>
    <mergeCell ref="C39:D39"/>
    <mergeCell ref="A48:A51"/>
    <mergeCell ref="C44:D44"/>
    <mergeCell ref="A57:A59"/>
    <mergeCell ref="B15:B16"/>
    <mergeCell ref="B17:B18"/>
    <mergeCell ref="B23:B27"/>
    <mergeCell ref="B48:B51"/>
    <mergeCell ref="B57:B59"/>
    <mergeCell ref="A52:B52"/>
    <mergeCell ref="A44:B44"/>
    <mergeCell ref="C52:D52"/>
    <mergeCell ref="I9:I11"/>
    <mergeCell ref="A9:B11"/>
    <mergeCell ref="C9:D11"/>
    <mergeCell ref="A15:A16"/>
    <mergeCell ref="A23:A27"/>
    <mergeCell ref="A14:B14"/>
    <mergeCell ref="C14:D14"/>
  </mergeCells>
  <printOptions horizontalCentered="1"/>
  <pageMargins left="0.78680555555555554" right="0.39305555555555555" top="0.78680555555555554" bottom="1.5743055555555556" header="0.31458333333333333" footer="0.31458333333333333"/>
  <pageSetup paperSize="5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Q12"/>
  <sheetViews>
    <sheetView workbookViewId="0" xr3:uid="{9B253EF2-77E0-53E3-AE26-4D66ECD923F3}">
      <selection activeCell="J6" sqref="J6"/>
    </sheetView>
  </sheetViews>
  <sheetFormatPr defaultColWidth="9.16796875" defaultRowHeight="18" x14ac:dyDescent="0.2"/>
  <cols>
    <col min="1" max="1" width="2.96484375" style="1" customWidth="1"/>
    <col min="2" max="2" width="4.1796875" style="1" customWidth="1"/>
    <col min="3" max="3" width="9.16796875" style="1" customWidth="1"/>
    <col min="4" max="4" width="8.76171875" style="1" customWidth="1"/>
    <col min="5" max="5" width="2.42578125" style="1" customWidth="1"/>
    <col min="6" max="6" width="14.0234375" style="1" customWidth="1"/>
    <col min="7" max="7" width="3.91015625" style="1" customWidth="1"/>
    <col min="8" max="8" width="3.91015625" style="2" customWidth="1"/>
    <col min="9" max="9" width="2.2890625" style="1" customWidth="1"/>
    <col min="10" max="10" width="19.41796875" style="1" customWidth="1"/>
    <col min="11" max="11" width="3.1015625" style="1" customWidth="1"/>
    <col min="12" max="12" width="4.71875" style="3" customWidth="1"/>
    <col min="13" max="13" width="2.15625" style="3" customWidth="1"/>
    <col min="14" max="14" width="5.796875" style="3" customWidth="1"/>
    <col min="15" max="16384" width="9.16796875" style="1"/>
  </cols>
  <sheetData>
    <row r="1" spans="2:17" ht="23.25" x14ac:dyDescent="0.2">
      <c r="B1" s="4" t="s">
        <v>241</v>
      </c>
      <c r="C1" s="5"/>
      <c r="D1" s="5"/>
      <c r="E1" s="5"/>
      <c r="F1" s="5"/>
      <c r="G1" s="5"/>
      <c r="H1" s="6"/>
      <c r="I1" s="5"/>
      <c r="J1" s="5"/>
      <c r="K1" s="5"/>
      <c r="L1" s="6"/>
      <c r="M1" s="6"/>
    </row>
    <row r="2" spans="2:17" ht="18.75" x14ac:dyDescent="0.2">
      <c r="B2" s="7"/>
      <c r="C2" s="5"/>
      <c r="D2" s="5"/>
      <c r="E2" s="5"/>
      <c r="F2" s="5"/>
      <c r="G2" s="5"/>
      <c r="H2" s="6"/>
      <c r="I2" s="5"/>
      <c r="J2" s="5"/>
      <c r="K2" s="5"/>
      <c r="L2" s="6"/>
      <c r="M2" s="6"/>
    </row>
    <row r="3" spans="2:17" ht="23.1" customHeight="1" x14ac:dyDescent="0.25">
      <c r="B3" s="8" t="s">
        <v>18</v>
      </c>
      <c r="C3" s="9" t="s">
        <v>242</v>
      </c>
      <c r="D3" s="10"/>
      <c r="E3" s="9" t="s">
        <v>3</v>
      </c>
      <c r="F3" s="11" t="s">
        <v>243</v>
      </c>
      <c r="G3" s="12" t="s">
        <v>38</v>
      </c>
      <c r="H3" s="12">
        <v>1</v>
      </c>
      <c r="I3" s="12"/>
      <c r="J3" s="12" t="s">
        <v>244</v>
      </c>
      <c r="K3" s="12" t="s">
        <v>38</v>
      </c>
      <c r="L3" s="17">
        <v>40</v>
      </c>
      <c r="M3" s="17" t="s">
        <v>245</v>
      </c>
      <c r="N3" s="18">
        <v>64</v>
      </c>
    </row>
    <row r="4" spans="2:17" ht="23.1" customHeight="1" x14ac:dyDescent="0.2">
      <c r="B4" s="13"/>
      <c r="C4" s="14"/>
      <c r="D4" s="14"/>
      <c r="E4" s="14"/>
      <c r="F4" s="11" t="s">
        <v>246</v>
      </c>
      <c r="G4" s="12" t="s">
        <v>38</v>
      </c>
      <c r="H4" s="12">
        <v>2</v>
      </c>
      <c r="I4" s="12"/>
      <c r="J4" s="12" t="s">
        <v>244</v>
      </c>
      <c r="K4" s="12" t="s">
        <v>38</v>
      </c>
      <c r="L4" s="17">
        <v>65</v>
      </c>
      <c r="M4" s="17" t="s">
        <v>245</v>
      </c>
      <c r="N4" s="18">
        <v>80</v>
      </c>
    </row>
    <row r="5" spans="2:17" ht="23.1" customHeight="1" x14ac:dyDescent="0.2">
      <c r="B5" s="15"/>
      <c r="C5" s="16"/>
      <c r="D5" s="16"/>
      <c r="E5" s="16"/>
      <c r="F5" s="11" t="s">
        <v>247</v>
      </c>
      <c r="G5" s="12" t="s">
        <v>38</v>
      </c>
      <c r="H5" s="12">
        <v>3</v>
      </c>
      <c r="I5" s="12"/>
      <c r="J5" s="12" t="s">
        <v>244</v>
      </c>
      <c r="K5" s="12" t="s">
        <v>38</v>
      </c>
      <c r="L5" s="17">
        <v>81</v>
      </c>
      <c r="M5" s="17" t="s">
        <v>245</v>
      </c>
      <c r="N5" s="18">
        <v>100</v>
      </c>
    </row>
    <row r="6" spans="2:17" ht="23.1" customHeight="1" x14ac:dyDescent="0.25">
      <c r="B6" s="8" t="s">
        <v>23</v>
      </c>
      <c r="C6" s="9" t="s">
        <v>248</v>
      </c>
      <c r="D6" s="10"/>
      <c r="E6" s="9" t="s">
        <v>3</v>
      </c>
      <c r="F6" s="11" t="s">
        <v>243</v>
      </c>
      <c r="G6" s="12" t="s">
        <v>38</v>
      </c>
      <c r="H6" s="12">
        <v>3</v>
      </c>
      <c r="I6" s="12"/>
      <c r="J6" s="12" t="s">
        <v>244</v>
      </c>
      <c r="K6" s="12" t="s">
        <v>38</v>
      </c>
      <c r="L6" s="17">
        <v>40</v>
      </c>
      <c r="M6" s="17" t="s">
        <v>245</v>
      </c>
      <c r="N6" s="18">
        <v>64</v>
      </c>
    </row>
    <row r="7" spans="2:17" ht="23.1" customHeight="1" x14ac:dyDescent="0.2">
      <c r="B7" s="13"/>
      <c r="C7" s="14"/>
      <c r="D7" s="14"/>
      <c r="E7" s="14"/>
      <c r="F7" s="11" t="s">
        <v>246</v>
      </c>
      <c r="G7" s="12" t="s">
        <v>38</v>
      </c>
      <c r="H7" s="12">
        <v>2</v>
      </c>
      <c r="I7" s="12"/>
      <c r="J7" s="12" t="s">
        <v>244</v>
      </c>
      <c r="K7" s="12" t="s">
        <v>38</v>
      </c>
      <c r="L7" s="17">
        <v>65</v>
      </c>
      <c r="M7" s="17" t="s">
        <v>245</v>
      </c>
      <c r="N7" s="18">
        <v>80</v>
      </c>
      <c r="Q7" s="19"/>
    </row>
    <row r="8" spans="2:17" ht="23.1" customHeight="1" x14ac:dyDescent="0.2">
      <c r="B8" s="15"/>
      <c r="C8" s="16"/>
      <c r="D8" s="16"/>
      <c r="E8" s="16"/>
      <c r="F8" s="11" t="s">
        <v>247</v>
      </c>
      <c r="G8" s="12" t="s">
        <v>38</v>
      </c>
      <c r="H8" s="12">
        <v>1</v>
      </c>
      <c r="I8" s="12"/>
      <c r="J8" s="12" t="s">
        <v>244</v>
      </c>
      <c r="K8" s="12" t="s">
        <v>38</v>
      </c>
      <c r="L8" s="17">
        <v>81</v>
      </c>
      <c r="M8" s="17" t="s">
        <v>245</v>
      </c>
      <c r="N8" s="18">
        <v>100</v>
      </c>
    </row>
    <row r="9" spans="2:17" ht="23.1" customHeight="1" x14ac:dyDescent="0.25">
      <c r="B9" s="8" t="s">
        <v>249</v>
      </c>
      <c r="C9" s="9" t="s">
        <v>250</v>
      </c>
      <c r="D9" s="10"/>
      <c r="E9" s="9" t="s">
        <v>3</v>
      </c>
      <c r="F9" s="11" t="s">
        <v>243</v>
      </c>
      <c r="G9" s="12" t="s">
        <v>38</v>
      </c>
      <c r="H9" s="12">
        <v>3</v>
      </c>
      <c r="I9" s="12"/>
      <c r="J9" s="12" t="s">
        <v>244</v>
      </c>
      <c r="K9" s="12" t="s">
        <v>38</v>
      </c>
      <c r="L9" s="17">
        <v>40</v>
      </c>
      <c r="M9" s="17" t="s">
        <v>245</v>
      </c>
      <c r="N9" s="18">
        <v>64</v>
      </c>
    </row>
    <row r="10" spans="2:17" ht="23.1" customHeight="1" x14ac:dyDescent="0.2">
      <c r="B10" s="13"/>
      <c r="C10" s="14"/>
      <c r="D10" s="14"/>
      <c r="E10" s="14"/>
      <c r="F10" s="11" t="s">
        <v>246</v>
      </c>
      <c r="G10" s="12" t="s">
        <v>38</v>
      </c>
      <c r="H10" s="12">
        <v>2</v>
      </c>
      <c r="I10" s="12"/>
      <c r="J10" s="12" t="s">
        <v>244</v>
      </c>
      <c r="K10" s="12" t="s">
        <v>38</v>
      </c>
      <c r="L10" s="17">
        <v>65</v>
      </c>
      <c r="M10" s="17" t="s">
        <v>245</v>
      </c>
      <c r="N10" s="18">
        <v>80</v>
      </c>
    </row>
    <row r="11" spans="2:17" ht="23.1" customHeight="1" x14ac:dyDescent="0.2">
      <c r="B11" s="15"/>
      <c r="C11" s="16"/>
      <c r="D11" s="16"/>
      <c r="E11" s="16"/>
      <c r="F11" s="11" t="s">
        <v>247</v>
      </c>
      <c r="G11" s="12" t="s">
        <v>38</v>
      </c>
      <c r="H11" s="12">
        <v>1</v>
      </c>
      <c r="I11" s="12"/>
      <c r="J11" s="12" t="s">
        <v>244</v>
      </c>
      <c r="K11" s="12" t="s">
        <v>38</v>
      </c>
      <c r="L11" s="17">
        <v>81</v>
      </c>
      <c r="M11" s="17" t="s">
        <v>245</v>
      </c>
      <c r="N11" s="18">
        <v>100</v>
      </c>
    </row>
    <row r="12" spans="2:17" ht="23.1" customHeight="1" x14ac:dyDescent="0.2"/>
  </sheetData>
  <printOptions horizontalCentered="1"/>
  <pageMargins left="0.70833333333333337" right="0.51180555555555551" top="0.35416666666666669" bottom="1.5354166666666667" header="0.31458333333333333" footer="0.31458333333333333"/>
  <pageSetup paperSize="5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Excel Android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Lembar kerja</vt:lpstr>
      </vt:variant>
      <vt:variant>
        <vt:i4>7</vt:i4>
      </vt:variant>
      <vt:variant>
        <vt:lpstr>Rentang Bernama</vt:lpstr>
      </vt:variant>
      <vt:variant>
        <vt:i4>1</vt:i4>
      </vt:variant>
    </vt:vector>
  </HeadingPairs>
  <TitlesOfParts>
    <vt:vector size="8" baseType="lpstr">
      <vt:lpstr>PPKn1</vt:lpstr>
      <vt:lpstr>Bhs. Ind 1</vt:lpstr>
      <vt:lpstr>Mate1</vt:lpstr>
      <vt:lpstr>IPA1</vt:lpstr>
      <vt:lpstr>IPS1</vt:lpstr>
      <vt:lpstr>SBK1</vt:lpstr>
      <vt:lpstr>CONTOH RENTANG NILAI</vt:lpstr>
      <vt:lpstr>PPKn1!Print_Area</vt:lpstr>
    </vt:vector>
  </TitlesOfParts>
  <Manager/>
  <Company>Microsoft Corporation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Intel</dc:creator>
  <cp:keywords/>
  <dc:description/>
  <cp:lastModifiedBy>X</cp:lastModifiedBy>
  <cp:revision/>
  <cp:lastPrinted>2012-06-19T12:07:34Z</cp:lastPrinted>
  <dcterms:created xsi:type="dcterms:W3CDTF">2009-02-09T13:57:58Z</dcterms:created>
  <dcterms:modified xsi:type="dcterms:W3CDTF">2018-03-25T02:22:30Z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1033-9.1.0.4550</vt:lpwstr>
  </property>
</Properties>
</file>